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hilbu1\Desktop\Dr. Mike Deliberto\"/>
    </mc:Choice>
  </mc:AlternateContent>
  <bookViews>
    <workbookView xWindow="0" yWindow="0" windowWidth="28800" windowHeight="11535"/>
  </bookViews>
  <sheets>
    <sheet name="Farm 1" sheetId="1" r:id="rId1"/>
    <sheet name="Farm 2" sheetId="2" r:id="rId2"/>
    <sheet name="Farm 3" sheetId="3" r:id="rId3"/>
    <sheet name="Farm 4" sheetId="4" r:id="rId4"/>
    <sheet name="Farm 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5" l="1"/>
  <c r="F12" i="1" l="1"/>
  <c r="F5" i="1"/>
  <c r="A29" i="5" l="1"/>
  <c r="F28" i="5"/>
  <c r="G28" i="5" s="1"/>
  <c r="H28" i="5" s="1"/>
  <c r="E28" i="5"/>
  <c r="D28" i="5"/>
  <c r="C28" i="5"/>
  <c r="B28" i="5"/>
  <c r="A28" i="5"/>
  <c r="F27" i="5"/>
  <c r="G27" i="5" s="1"/>
  <c r="H27" i="5" s="1"/>
  <c r="E27" i="5"/>
  <c r="D27" i="5"/>
  <c r="C27" i="5"/>
  <c r="B27" i="5"/>
  <c r="A27" i="5"/>
  <c r="E26" i="5"/>
  <c r="D26" i="5"/>
  <c r="C26" i="5"/>
  <c r="B26" i="5"/>
  <c r="A26" i="5"/>
  <c r="E25" i="5"/>
  <c r="D25" i="5"/>
  <c r="C25" i="5"/>
  <c r="B25" i="5"/>
  <c r="A25" i="5"/>
  <c r="F24" i="5"/>
  <c r="G24" i="5" s="1"/>
  <c r="H24" i="5" s="1"/>
  <c r="E24" i="5"/>
  <c r="D24" i="5"/>
  <c r="C24" i="5"/>
  <c r="B24" i="5"/>
  <c r="A24" i="5"/>
  <c r="F23" i="5"/>
  <c r="G23" i="5" s="1"/>
  <c r="H23" i="5" s="1"/>
  <c r="E23" i="5"/>
  <c r="D23" i="5"/>
  <c r="C23" i="5"/>
  <c r="B23" i="5"/>
  <c r="A23" i="5"/>
  <c r="F22" i="5"/>
  <c r="E22" i="5"/>
  <c r="D22" i="5"/>
  <c r="C22" i="5"/>
  <c r="B22" i="5"/>
  <c r="F21" i="5"/>
  <c r="F29" i="5" s="1"/>
  <c r="E21" i="5"/>
  <c r="D21" i="5"/>
  <c r="C21" i="5"/>
  <c r="B21" i="5"/>
  <c r="A21" i="5"/>
  <c r="F20" i="5"/>
  <c r="E20" i="5"/>
  <c r="D20" i="5"/>
  <c r="C20" i="5"/>
  <c r="B20" i="5"/>
  <c r="A20" i="5"/>
  <c r="F12" i="5"/>
  <c r="F11" i="5"/>
  <c r="F10" i="5"/>
  <c r="F26" i="5" s="1"/>
  <c r="G26" i="5" s="1"/>
  <c r="H26" i="5" s="1"/>
  <c r="F9" i="5"/>
  <c r="F25" i="5" s="1"/>
  <c r="G25" i="5" s="1"/>
  <c r="H25" i="5" s="1"/>
  <c r="F8" i="5"/>
  <c r="F7" i="5"/>
  <c r="F6" i="5"/>
  <c r="F5" i="5"/>
  <c r="F13" i="5" s="1"/>
  <c r="B16" i="5" s="1"/>
  <c r="B17" i="5" s="1"/>
  <c r="A29" i="4"/>
  <c r="F28" i="4"/>
  <c r="E28" i="4"/>
  <c r="D28" i="4"/>
  <c r="C28" i="4"/>
  <c r="B28" i="4"/>
  <c r="A28" i="4"/>
  <c r="F27" i="4"/>
  <c r="E27" i="4"/>
  <c r="D27" i="4"/>
  <c r="C27" i="4"/>
  <c r="B27" i="4"/>
  <c r="A27" i="4"/>
  <c r="E26" i="4"/>
  <c r="D26" i="4"/>
  <c r="C26" i="4"/>
  <c r="B26" i="4"/>
  <c r="A26" i="4"/>
  <c r="E25" i="4"/>
  <c r="D25" i="4"/>
  <c r="C25" i="4"/>
  <c r="B25" i="4"/>
  <c r="A25" i="4"/>
  <c r="F24" i="4"/>
  <c r="E24" i="4"/>
  <c r="D24" i="4"/>
  <c r="C24" i="4"/>
  <c r="B24" i="4"/>
  <c r="A24" i="4"/>
  <c r="F23" i="4"/>
  <c r="E23" i="4"/>
  <c r="D23" i="4"/>
  <c r="C23" i="4"/>
  <c r="B23" i="4"/>
  <c r="A23" i="4"/>
  <c r="F22" i="4"/>
  <c r="E22" i="4"/>
  <c r="D22" i="4"/>
  <c r="C22" i="4"/>
  <c r="B22" i="4"/>
  <c r="F21" i="4"/>
  <c r="F29" i="4" s="1"/>
  <c r="E21" i="4"/>
  <c r="D21" i="4"/>
  <c r="C21" i="4"/>
  <c r="B21" i="4"/>
  <c r="A21" i="4"/>
  <c r="F20" i="4"/>
  <c r="E20" i="4"/>
  <c r="D20" i="4"/>
  <c r="C20" i="4"/>
  <c r="B20" i="4"/>
  <c r="A20" i="4"/>
  <c r="F12" i="4"/>
  <c r="F11" i="4"/>
  <c r="F10" i="4"/>
  <c r="F26" i="4" s="1"/>
  <c r="F9" i="4"/>
  <c r="F25" i="4" s="1"/>
  <c r="F8" i="4"/>
  <c r="F7" i="4"/>
  <c r="F6" i="4"/>
  <c r="F5" i="4"/>
  <c r="F13" i="4" s="1"/>
  <c r="B16" i="4" s="1"/>
  <c r="B17" i="4" s="1"/>
  <c r="A29" i="3"/>
  <c r="F28" i="3"/>
  <c r="G28" i="3" s="1"/>
  <c r="H28" i="3" s="1"/>
  <c r="E28" i="3"/>
  <c r="D28" i="3"/>
  <c r="C28" i="3"/>
  <c r="B28" i="3"/>
  <c r="A28" i="3"/>
  <c r="F27" i="3"/>
  <c r="G27" i="3" s="1"/>
  <c r="H27" i="3" s="1"/>
  <c r="E27" i="3"/>
  <c r="D27" i="3"/>
  <c r="C27" i="3"/>
  <c r="B27" i="3"/>
  <c r="A27" i="3"/>
  <c r="E26" i="3"/>
  <c r="D26" i="3"/>
  <c r="C26" i="3"/>
  <c r="B26" i="3"/>
  <c r="A26" i="3"/>
  <c r="E25" i="3"/>
  <c r="D25" i="3"/>
  <c r="C25" i="3"/>
  <c r="B25" i="3"/>
  <c r="A25" i="3"/>
  <c r="F24" i="3"/>
  <c r="G24" i="3" s="1"/>
  <c r="H24" i="3" s="1"/>
  <c r="E24" i="3"/>
  <c r="D24" i="3"/>
  <c r="C24" i="3"/>
  <c r="B24" i="3"/>
  <c r="A24" i="3"/>
  <c r="F23" i="3"/>
  <c r="G23" i="3" s="1"/>
  <c r="H23" i="3" s="1"/>
  <c r="E23" i="3"/>
  <c r="D23" i="3"/>
  <c r="C23" i="3"/>
  <c r="B23" i="3"/>
  <c r="A23" i="3"/>
  <c r="F22" i="3"/>
  <c r="E22" i="3"/>
  <c r="D22" i="3"/>
  <c r="C22" i="3"/>
  <c r="B22" i="3"/>
  <c r="F21" i="3"/>
  <c r="G21" i="3" s="1"/>
  <c r="E21" i="3"/>
  <c r="D21" i="3"/>
  <c r="C21" i="3"/>
  <c r="B21" i="3"/>
  <c r="A21" i="3"/>
  <c r="F20" i="3"/>
  <c r="E20" i="3"/>
  <c r="D20" i="3"/>
  <c r="C20" i="3"/>
  <c r="B20" i="3"/>
  <c r="A20" i="3"/>
  <c r="F12" i="3"/>
  <c r="F11" i="3"/>
  <c r="F10" i="3"/>
  <c r="F26" i="3" s="1"/>
  <c r="G26" i="3" s="1"/>
  <c r="H26" i="3" s="1"/>
  <c r="F9" i="3"/>
  <c r="F25" i="3" s="1"/>
  <c r="G25" i="3" s="1"/>
  <c r="H25" i="3" s="1"/>
  <c r="F8" i="3"/>
  <c r="F7" i="3"/>
  <c r="F6" i="3"/>
  <c r="F5" i="3"/>
  <c r="F13" i="3" s="1"/>
  <c r="B16" i="3" s="1"/>
  <c r="B17" i="3" s="1"/>
  <c r="A29" i="2"/>
  <c r="E28" i="2"/>
  <c r="D28" i="2"/>
  <c r="C28" i="2"/>
  <c r="B28" i="2"/>
  <c r="A28" i="2"/>
  <c r="E27" i="2"/>
  <c r="D27" i="2"/>
  <c r="C27" i="2"/>
  <c r="B27" i="2"/>
  <c r="A27" i="2"/>
  <c r="E26" i="2"/>
  <c r="D26" i="2"/>
  <c r="C26" i="2"/>
  <c r="B26" i="2"/>
  <c r="A26" i="2"/>
  <c r="F25" i="2"/>
  <c r="E25" i="2"/>
  <c r="D25" i="2"/>
  <c r="C25" i="2"/>
  <c r="B25" i="2"/>
  <c r="A25" i="2"/>
  <c r="E24" i="2"/>
  <c r="D24" i="2"/>
  <c r="C24" i="2"/>
  <c r="B24" i="2"/>
  <c r="A24" i="2"/>
  <c r="E23" i="2"/>
  <c r="D23" i="2"/>
  <c r="C23" i="2"/>
  <c r="B23" i="2"/>
  <c r="A23" i="2"/>
  <c r="E22" i="2"/>
  <c r="D22" i="2"/>
  <c r="C22" i="2"/>
  <c r="B22" i="2"/>
  <c r="F21" i="2"/>
  <c r="E21" i="2"/>
  <c r="D21" i="2"/>
  <c r="C21" i="2"/>
  <c r="B21" i="2"/>
  <c r="A21" i="2"/>
  <c r="F20" i="2"/>
  <c r="E20" i="2"/>
  <c r="D20" i="2"/>
  <c r="C20" i="2"/>
  <c r="B20" i="2"/>
  <c r="A20" i="2"/>
  <c r="F12" i="2"/>
  <c r="F28" i="2" s="1"/>
  <c r="G28" i="2" s="1"/>
  <c r="H28" i="2" s="1"/>
  <c r="F11" i="2"/>
  <c r="F27" i="2" s="1"/>
  <c r="G27" i="2" s="1"/>
  <c r="H27" i="2" s="1"/>
  <c r="F10" i="2"/>
  <c r="F26" i="2" s="1"/>
  <c r="F9" i="2"/>
  <c r="F8" i="2"/>
  <c r="F24" i="2" s="1"/>
  <c r="F7" i="2"/>
  <c r="F23" i="2" s="1"/>
  <c r="F6" i="2"/>
  <c r="F22" i="2" s="1"/>
  <c r="F5" i="2"/>
  <c r="F13" i="2" s="1"/>
  <c r="G22" i="5" l="1"/>
  <c r="H22" i="5" s="1"/>
  <c r="G22" i="4"/>
  <c r="H22" i="4" s="1"/>
  <c r="G28" i="4"/>
  <c r="H28" i="4" s="1"/>
  <c r="G25" i="4"/>
  <c r="H25" i="4" s="1"/>
  <c r="G24" i="4"/>
  <c r="H24" i="4" s="1"/>
  <c r="G27" i="4"/>
  <c r="H27" i="4" s="1"/>
  <c r="G26" i="4"/>
  <c r="H26" i="4" s="1"/>
  <c r="G23" i="4"/>
  <c r="H23" i="4" s="1"/>
  <c r="G21" i="4"/>
  <c r="H21" i="3"/>
  <c r="G22" i="3"/>
  <c r="H22" i="3" s="1"/>
  <c r="F29" i="3"/>
  <c r="B16" i="2"/>
  <c r="B17" i="2" s="1"/>
  <c r="G25" i="2"/>
  <c r="H25" i="2" s="1"/>
  <c r="G22" i="2"/>
  <c r="H22" i="2" s="1"/>
  <c r="G23" i="2"/>
  <c r="H23" i="2" s="1"/>
  <c r="G24" i="2"/>
  <c r="H24" i="2" s="1"/>
  <c r="F29" i="2"/>
  <c r="G26" i="2"/>
  <c r="H26" i="2" s="1"/>
  <c r="G21" i="2"/>
  <c r="G29" i="5" l="1"/>
  <c r="H21" i="5"/>
  <c r="H29" i="5" s="1"/>
  <c r="G29" i="4"/>
  <c r="H21" i="4"/>
  <c r="H29" i="4" s="1"/>
  <c r="H29" i="3"/>
  <c r="G29" i="3"/>
  <c r="H21" i="2"/>
  <c r="H29" i="2" s="1"/>
  <c r="G29" i="2"/>
  <c r="B21" i="1"/>
  <c r="C21" i="1"/>
  <c r="D21" i="1"/>
  <c r="E21" i="1"/>
  <c r="F21" i="1"/>
  <c r="B22" i="1"/>
  <c r="C22" i="1"/>
  <c r="D22" i="1"/>
  <c r="E22" i="1"/>
  <c r="B23" i="1"/>
  <c r="C23" i="1"/>
  <c r="D23" i="1"/>
  <c r="E23" i="1"/>
  <c r="B24" i="1"/>
  <c r="C24" i="1"/>
  <c r="D24" i="1"/>
  <c r="E24" i="1"/>
  <c r="B25" i="1"/>
  <c r="C25" i="1"/>
  <c r="D25" i="1"/>
  <c r="E25" i="1"/>
  <c r="B26" i="1"/>
  <c r="C26" i="1"/>
  <c r="D26" i="1"/>
  <c r="E26" i="1"/>
  <c r="B27" i="1"/>
  <c r="C27" i="1"/>
  <c r="D27" i="1"/>
  <c r="E27" i="1"/>
  <c r="B28" i="1"/>
  <c r="C28" i="1"/>
  <c r="D28" i="1"/>
  <c r="E28" i="1"/>
  <c r="B20" i="1"/>
  <c r="C20" i="1"/>
  <c r="D20" i="1"/>
  <c r="E20" i="1"/>
  <c r="F20" i="1"/>
  <c r="A20" i="1"/>
  <c r="A23" i="1"/>
  <c r="A24" i="1"/>
  <c r="A25" i="1"/>
  <c r="A26" i="1"/>
  <c r="A27" i="1"/>
  <c r="A28" i="1"/>
  <c r="A29" i="1"/>
  <c r="A21" i="1"/>
  <c r="F6" i="1"/>
  <c r="F7" i="1"/>
  <c r="F23" i="1" s="1"/>
  <c r="F8" i="1"/>
  <c r="F24" i="1" s="1"/>
  <c r="F9" i="1"/>
  <c r="F25" i="1" s="1"/>
  <c r="F10" i="1"/>
  <c r="F26" i="1" s="1"/>
  <c r="F11" i="1"/>
  <c r="F27" i="1" s="1"/>
  <c r="F28" i="1"/>
  <c r="F22" i="1" l="1"/>
  <c r="F13" i="1"/>
  <c r="B16" i="1" s="1"/>
  <c r="G21" i="1" l="1"/>
  <c r="H21" i="1" s="1"/>
  <c r="B17" i="1"/>
  <c r="F29" i="1"/>
  <c r="G22" i="1"/>
  <c r="H22" i="1" s="1"/>
  <c r="G25" i="1"/>
  <c r="H25" i="1" s="1"/>
  <c r="G23" i="1"/>
  <c r="H23" i="1" s="1"/>
  <c r="G24" i="1"/>
  <c r="H24" i="1" s="1"/>
  <c r="G26" i="1"/>
  <c r="H26" i="1" s="1"/>
  <c r="G27" i="1"/>
  <c r="H27" i="1" s="1"/>
  <c r="G28" i="1"/>
  <c r="H28" i="1" s="1"/>
  <c r="G29" i="1" l="1"/>
  <c r="H29" i="1"/>
</calcChain>
</file>

<file path=xl/sharedStrings.xml><?xml version="1.0" encoding="utf-8"?>
<sst xmlns="http://schemas.openxmlformats.org/spreadsheetml/2006/main" count="100" uniqueCount="20">
  <si>
    <t>Average</t>
  </si>
  <si>
    <t>Corn</t>
  </si>
  <si>
    <t>Planted Acreage</t>
  </si>
  <si>
    <t>Cotton</t>
  </si>
  <si>
    <t>Rice (Long Grain)</t>
  </si>
  <si>
    <t>Rice (Medium Grain)</t>
  </si>
  <si>
    <t>Peanuts</t>
  </si>
  <si>
    <t>Sorghum</t>
  </si>
  <si>
    <t>Soybeans</t>
  </si>
  <si>
    <t xml:space="preserve">Wheat </t>
  </si>
  <si>
    <t xml:space="preserve">Total Generic Base on Farm </t>
  </si>
  <si>
    <t xml:space="preserve">Unassigned Base </t>
  </si>
  <si>
    <t>Seed Cotton Base</t>
  </si>
  <si>
    <t>All. Percent</t>
  </si>
  <si>
    <t>Reall. Base Acres</t>
  </si>
  <si>
    <t>Seed Cotton</t>
  </si>
  <si>
    <t>Total Plantings</t>
  </si>
  <si>
    <r>
      <t xml:space="preserve">Seed Cotton Program Option: Convert Generic Base Acres to Seed Cotton Base Acres </t>
    </r>
    <r>
      <rPr>
        <b/>
        <u/>
        <sz val="11"/>
        <color theme="1"/>
        <rFont val="Calibri"/>
        <family val="2"/>
        <scheme val="minor"/>
      </rPr>
      <t>OR</t>
    </r>
    <r>
      <rPr>
        <b/>
        <sz val="11"/>
        <color theme="1"/>
        <rFont val="Calibri"/>
        <family val="2"/>
        <scheme val="minor"/>
      </rPr>
      <t xml:space="preserve"> Reallocate Generic Base Acres</t>
    </r>
  </si>
  <si>
    <t>Generic Base Acre Reallocation (Option #2)</t>
  </si>
  <si>
    <t xml:space="preserve">Generic Base Acre Conversion (Option #1)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</si>
</sst>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0" fillId="2" borderId="12" xfId="0" applyFill="1" applyBorder="1" applyAlignment="1">
      <alignment horizontal="center"/>
    </xf>
    <xf numFmtId="0" fontId="0" fillId="2" borderId="12" xfId="0" applyFill="1" applyBorder="1"/>
    <xf numFmtId="0" fontId="0" fillId="2" borderId="4" xfId="0" applyFill="1" applyBorder="1"/>
    <xf numFmtId="0" fontId="0" fillId="2" borderId="11" xfId="0" applyFill="1" applyBorder="1"/>
    <xf numFmtId="0" fontId="0" fillId="2" borderId="6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0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2" fontId="3" fillId="2" borderId="14" xfId="0" applyNumberFormat="1" applyFont="1" applyFill="1" applyBorder="1" applyAlignment="1">
      <alignment horizontal="center"/>
    </xf>
    <xf numFmtId="2" fontId="3" fillId="2" borderId="15" xfId="0" applyNumberFormat="1" applyFont="1" applyFill="1" applyBorder="1" applyAlignment="1">
      <alignment horizontal="center"/>
    </xf>
    <xf numFmtId="0" fontId="4" fillId="2" borderId="5" xfId="0" applyFont="1" applyFill="1" applyBorder="1"/>
    <xf numFmtId="2" fontId="3" fillId="2" borderId="16" xfId="0" applyNumberFormat="1" applyFont="1" applyFill="1" applyBorder="1" applyAlignment="1">
      <alignment horizontal="center"/>
    </xf>
    <xf numFmtId="0" fontId="1" fillId="2" borderId="15" xfId="0" applyFont="1" applyFill="1" applyBorder="1"/>
    <xf numFmtId="2" fontId="0" fillId="2" borderId="0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2" borderId="4" xfId="0" applyFont="1" applyFill="1" applyBorder="1"/>
    <xf numFmtId="0" fontId="0" fillId="2" borderId="6" xfId="0" applyFont="1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13" xfId="0" applyFill="1" applyBorder="1" applyAlignment="1">
      <alignment horizontal="center"/>
    </xf>
    <xf numFmtId="0" fontId="1" fillId="2" borderId="2" xfId="0" applyFont="1" applyFill="1" applyBorder="1"/>
    <xf numFmtId="0" fontId="0" fillId="2" borderId="3" xfId="0" applyFill="1" applyBorder="1" applyAlignment="1">
      <alignment horizontal="center"/>
    </xf>
    <xf numFmtId="0" fontId="0" fillId="2" borderId="17" xfId="0" applyFill="1" applyBorder="1"/>
    <xf numFmtId="2" fontId="0" fillId="2" borderId="19" xfId="0" applyNumberFormat="1" applyFill="1" applyBorder="1" applyAlignment="1">
      <alignment horizontal="center"/>
    </xf>
    <xf numFmtId="0" fontId="0" fillId="2" borderId="20" xfId="0" applyFill="1" applyBorder="1"/>
    <xf numFmtId="2" fontId="0" fillId="2" borderId="21" xfId="0" applyNumberFormat="1" applyFill="1" applyBorder="1" applyAlignment="1">
      <alignment horizontal="center"/>
    </xf>
    <xf numFmtId="0" fontId="0" fillId="2" borderId="22" xfId="0" applyFill="1" applyBorder="1"/>
    <xf numFmtId="2" fontId="0" fillId="2" borderId="23" xfId="0" applyNumberForma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2" fontId="5" fillId="0" borderId="15" xfId="0" applyNumberFormat="1" applyFont="1" applyFill="1" applyBorder="1" applyAlignment="1" applyProtection="1">
      <alignment horizontal="center"/>
      <protection locked="0"/>
    </xf>
    <xf numFmtId="2" fontId="5" fillId="3" borderId="18" xfId="0" applyNumberFormat="1" applyFont="1" applyFill="1" applyBorder="1" applyAlignment="1" applyProtection="1">
      <alignment horizontal="center"/>
      <protection locked="0"/>
    </xf>
    <xf numFmtId="2" fontId="5" fillId="3" borderId="0" xfId="0" applyNumberFormat="1" applyFont="1" applyFill="1" applyBorder="1" applyAlignment="1" applyProtection="1">
      <alignment horizontal="center"/>
      <protection locked="0"/>
    </xf>
    <xf numFmtId="2" fontId="5" fillId="3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95250</xdr:rowOff>
    </xdr:from>
    <xdr:to>
      <xdr:col>2</xdr:col>
      <xdr:colOff>571500</xdr:colOff>
      <xdr:row>1</xdr:row>
      <xdr:rowOff>104775</xdr:rowOff>
    </xdr:to>
    <xdr:cxnSp macro="">
      <xdr:nvCxnSpPr>
        <xdr:cNvPr id="3" name="Straight Arrow Connector 2"/>
        <xdr:cNvCxnSpPr/>
      </xdr:nvCxnSpPr>
      <xdr:spPr>
        <a:xfrm flipV="1">
          <a:off x="2047875" y="285750"/>
          <a:ext cx="1123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95250</xdr:rowOff>
    </xdr:from>
    <xdr:to>
      <xdr:col>2</xdr:col>
      <xdr:colOff>571500</xdr:colOff>
      <xdr:row>1</xdr:row>
      <xdr:rowOff>104775</xdr:rowOff>
    </xdr:to>
    <xdr:cxnSp macro="">
      <xdr:nvCxnSpPr>
        <xdr:cNvPr id="2" name="Straight Arrow Connector 1"/>
        <xdr:cNvCxnSpPr/>
      </xdr:nvCxnSpPr>
      <xdr:spPr>
        <a:xfrm flipV="1">
          <a:off x="2047875" y="285750"/>
          <a:ext cx="1123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95250</xdr:rowOff>
    </xdr:from>
    <xdr:to>
      <xdr:col>2</xdr:col>
      <xdr:colOff>571500</xdr:colOff>
      <xdr:row>1</xdr:row>
      <xdr:rowOff>104775</xdr:rowOff>
    </xdr:to>
    <xdr:cxnSp macro="">
      <xdr:nvCxnSpPr>
        <xdr:cNvPr id="2" name="Straight Arrow Connector 1"/>
        <xdr:cNvCxnSpPr/>
      </xdr:nvCxnSpPr>
      <xdr:spPr>
        <a:xfrm flipV="1">
          <a:off x="2047875" y="285750"/>
          <a:ext cx="1123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95250</xdr:rowOff>
    </xdr:from>
    <xdr:to>
      <xdr:col>2</xdr:col>
      <xdr:colOff>571500</xdr:colOff>
      <xdr:row>1</xdr:row>
      <xdr:rowOff>104775</xdr:rowOff>
    </xdr:to>
    <xdr:cxnSp macro="">
      <xdr:nvCxnSpPr>
        <xdr:cNvPr id="2" name="Straight Arrow Connector 1"/>
        <xdr:cNvCxnSpPr/>
      </xdr:nvCxnSpPr>
      <xdr:spPr>
        <a:xfrm flipV="1">
          <a:off x="2047875" y="285750"/>
          <a:ext cx="1123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95250</xdr:rowOff>
    </xdr:from>
    <xdr:to>
      <xdr:col>2</xdr:col>
      <xdr:colOff>571500</xdr:colOff>
      <xdr:row>1</xdr:row>
      <xdr:rowOff>104775</xdr:rowOff>
    </xdr:to>
    <xdr:cxnSp macro="">
      <xdr:nvCxnSpPr>
        <xdr:cNvPr id="2" name="Straight Arrow Connector 1"/>
        <xdr:cNvCxnSpPr/>
      </xdr:nvCxnSpPr>
      <xdr:spPr>
        <a:xfrm flipV="1">
          <a:off x="2047875" y="285750"/>
          <a:ext cx="1123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1"/>
  <sheetViews>
    <sheetView tabSelected="1" workbookViewId="0">
      <selection activeCell="D2" sqref="D2"/>
    </sheetView>
  </sheetViews>
  <sheetFormatPr defaultRowHeight="15" x14ac:dyDescent="0.25"/>
  <cols>
    <col min="1" max="1" width="29.85546875" customWidth="1"/>
    <col min="7" max="7" width="12.28515625" customWidth="1"/>
    <col min="8" max="8" width="16.42578125" customWidth="1"/>
  </cols>
  <sheetData>
    <row r="1" spans="1:12" x14ac:dyDescent="0.25">
      <c r="A1" s="38" t="s">
        <v>17</v>
      </c>
      <c r="B1" s="39"/>
      <c r="C1" s="39"/>
      <c r="D1" s="39"/>
      <c r="E1" s="39"/>
      <c r="F1" s="39"/>
      <c r="G1" s="39"/>
      <c r="H1" s="39"/>
      <c r="I1" s="40"/>
    </row>
    <row r="2" spans="1:12" ht="15.75" thickBot="1" x14ac:dyDescent="0.3">
      <c r="A2" s="16" t="s">
        <v>10</v>
      </c>
      <c r="B2" s="23"/>
      <c r="C2" s="23"/>
      <c r="D2" s="41">
        <v>300</v>
      </c>
      <c r="E2" s="23"/>
      <c r="F2" s="23"/>
      <c r="G2" s="23"/>
      <c r="H2" s="23"/>
      <c r="I2" s="24"/>
    </row>
    <row r="3" spans="1:12" ht="15.75" thickBot="1" x14ac:dyDescent="0.3">
      <c r="A3" s="4"/>
      <c r="B3" s="23"/>
      <c r="C3" s="23"/>
      <c r="D3" s="23"/>
      <c r="E3" s="23"/>
      <c r="F3" s="23"/>
      <c r="G3" s="23"/>
      <c r="H3" s="23"/>
      <c r="I3" s="24"/>
      <c r="J3" s="1"/>
      <c r="K3" s="1"/>
      <c r="L3" s="1"/>
    </row>
    <row r="4" spans="1:12" x14ac:dyDescent="0.25">
      <c r="A4" s="27" t="s">
        <v>2</v>
      </c>
      <c r="B4" s="26">
        <v>2009</v>
      </c>
      <c r="C4" s="26">
        <v>2010</v>
      </c>
      <c r="D4" s="26">
        <v>2011</v>
      </c>
      <c r="E4" s="26">
        <v>2012</v>
      </c>
      <c r="F4" s="28" t="s">
        <v>0</v>
      </c>
      <c r="G4" s="23"/>
      <c r="H4" s="23"/>
      <c r="I4" s="24"/>
      <c r="J4" s="1"/>
      <c r="K4" s="1"/>
      <c r="L4" s="1"/>
    </row>
    <row r="5" spans="1:12" x14ac:dyDescent="0.25">
      <c r="A5" s="29" t="s">
        <v>1</v>
      </c>
      <c r="B5" s="42">
        <v>300</v>
      </c>
      <c r="C5" s="42">
        <v>150</v>
      </c>
      <c r="D5" s="42">
        <v>300</v>
      </c>
      <c r="E5" s="42">
        <v>0</v>
      </c>
      <c r="F5" s="30">
        <f>AVERAGE(B5:E5)</f>
        <v>187.5</v>
      </c>
      <c r="G5" s="23"/>
      <c r="H5" s="23"/>
      <c r="I5" s="24"/>
      <c r="J5" s="1"/>
      <c r="K5" s="1"/>
      <c r="L5" s="1"/>
    </row>
    <row r="6" spans="1:12" x14ac:dyDescent="0.25">
      <c r="A6" s="31" t="s">
        <v>3</v>
      </c>
      <c r="B6" s="43">
        <v>0</v>
      </c>
      <c r="C6" s="43">
        <v>0</v>
      </c>
      <c r="D6" s="43">
        <v>100</v>
      </c>
      <c r="E6" s="43">
        <v>600</v>
      </c>
      <c r="F6" s="32">
        <f>AVERAGE(B6:E6)</f>
        <v>175</v>
      </c>
      <c r="G6" s="23"/>
      <c r="H6" s="23"/>
      <c r="I6" s="24"/>
      <c r="J6" s="1"/>
      <c r="K6" s="1"/>
      <c r="L6" s="1"/>
    </row>
    <row r="7" spans="1:12" x14ac:dyDescent="0.25">
      <c r="A7" s="31" t="s">
        <v>4</v>
      </c>
      <c r="B7" s="43">
        <v>0</v>
      </c>
      <c r="C7" s="43">
        <v>0</v>
      </c>
      <c r="D7" s="43">
        <v>0</v>
      </c>
      <c r="E7" s="43">
        <v>0</v>
      </c>
      <c r="F7" s="32">
        <f t="shared" ref="F7:F11" si="0">AVERAGE(B7:E7)</f>
        <v>0</v>
      </c>
      <c r="G7" s="23"/>
      <c r="H7" s="23"/>
      <c r="I7" s="24"/>
      <c r="J7" s="1"/>
      <c r="K7" s="1"/>
      <c r="L7" s="1"/>
    </row>
    <row r="8" spans="1:12" x14ac:dyDescent="0.25">
      <c r="A8" s="31" t="s">
        <v>5</v>
      </c>
      <c r="B8" s="43">
        <v>0</v>
      </c>
      <c r="C8" s="43">
        <v>0</v>
      </c>
      <c r="D8" s="43">
        <v>0</v>
      </c>
      <c r="E8" s="43">
        <v>0</v>
      </c>
      <c r="F8" s="32">
        <f t="shared" si="0"/>
        <v>0</v>
      </c>
      <c r="G8" s="23"/>
      <c r="H8" s="23"/>
      <c r="I8" s="24"/>
      <c r="J8" s="1"/>
      <c r="K8" s="1"/>
      <c r="L8" s="1"/>
    </row>
    <row r="9" spans="1:12" x14ac:dyDescent="0.25">
      <c r="A9" s="31" t="s">
        <v>6</v>
      </c>
      <c r="B9" s="43">
        <v>0</v>
      </c>
      <c r="C9" s="43">
        <v>0</v>
      </c>
      <c r="D9" s="43">
        <v>0</v>
      </c>
      <c r="E9" s="43">
        <v>0</v>
      </c>
      <c r="F9" s="32">
        <f t="shared" si="0"/>
        <v>0</v>
      </c>
      <c r="G9" s="23"/>
      <c r="H9" s="23"/>
      <c r="I9" s="24"/>
      <c r="J9" s="1"/>
      <c r="K9" s="1"/>
      <c r="L9" s="1"/>
    </row>
    <row r="10" spans="1:12" x14ac:dyDescent="0.25">
      <c r="A10" s="31" t="s">
        <v>7</v>
      </c>
      <c r="B10" s="43">
        <v>0</v>
      </c>
      <c r="C10" s="43">
        <v>0</v>
      </c>
      <c r="D10" s="43">
        <v>0</v>
      </c>
      <c r="E10" s="43">
        <v>0</v>
      </c>
      <c r="F10" s="32">
        <f t="shared" si="0"/>
        <v>0</v>
      </c>
      <c r="G10" s="23"/>
      <c r="H10" s="23"/>
      <c r="I10" s="24"/>
      <c r="J10" s="1"/>
      <c r="K10" s="1"/>
      <c r="L10" s="1"/>
    </row>
    <row r="11" spans="1:12" x14ac:dyDescent="0.25">
      <c r="A11" s="31" t="s">
        <v>8</v>
      </c>
      <c r="B11" s="43">
        <v>500</v>
      </c>
      <c r="C11" s="43">
        <v>700</v>
      </c>
      <c r="D11" s="43">
        <v>600</v>
      </c>
      <c r="E11" s="43">
        <v>400</v>
      </c>
      <c r="F11" s="32">
        <f t="shared" si="0"/>
        <v>550</v>
      </c>
      <c r="G11" s="23"/>
      <c r="H11" s="23"/>
      <c r="I11" s="24"/>
      <c r="J11" s="1"/>
      <c r="K11" s="1"/>
      <c r="L11" s="1"/>
    </row>
    <row r="12" spans="1:12" x14ac:dyDescent="0.25">
      <c r="A12" s="33" t="s">
        <v>9</v>
      </c>
      <c r="B12" s="44">
        <v>200</v>
      </c>
      <c r="C12" s="44">
        <v>150</v>
      </c>
      <c r="D12" s="44">
        <v>0</v>
      </c>
      <c r="E12" s="44">
        <v>0</v>
      </c>
      <c r="F12" s="34">
        <f>AVERAGE(B12:E12)</f>
        <v>87.5</v>
      </c>
      <c r="G12" s="23"/>
      <c r="H12" s="23"/>
      <c r="I12" s="24"/>
      <c r="J12" s="1"/>
      <c r="K12" s="1"/>
      <c r="L12" s="1"/>
    </row>
    <row r="13" spans="1:12" ht="15.75" thickBot="1" x14ac:dyDescent="0.3">
      <c r="A13" s="6" t="s">
        <v>16</v>
      </c>
      <c r="B13" s="3"/>
      <c r="C13" s="3"/>
      <c r="D13" s="3"/>
      <c r="E13" s="3"/>
      <c r="F13" s="20">
        <f>SUM(F5:F12)</f>
        <v>1000</v>
      </c>
      <c r="G13" s="23"/>
      <c r="H13" s="23"/>
      <c r="I13" s="24"/>
      <c r="J13" s="1"/>
      <c r="K13" s="1"/>
      <c r="L13" s="1"/>
    </row>
    <row r="14" spans="1:12" ht="15.75" thickBot="1" x14ac:dyDescent="0.3">
      <c r="A14" s="4"/>
      <c r="B14" s="23"/>
      <c r="C14" s="23"/>
      <c r="D14" s="23"/>
      <c r="E14" s="23"/>
      <c r="F14" s="23"/>
      <c r="G14" s="23"/>
      <c r="H14" s="23"/>
      <c r="I14" s="24"/>
      <c r="J14" s="1"/>
      <c r="K14" s="1"/>
      <c r="L14" s="1"/>
    </row>
    <row r="15" spans="1:12" ht="15.75" thickBot="1" x14ac:dyDescent="0.3">
      <c r="A15" s="35" t="s">
        <v>19</v>
      </c>
      <c r="B15" s="37"/>
      <c r="C15" s="23"/>
      <c r="D15" s="23"/>
      <c r="E15" s="23"/>
      <c r="F15" s="23"/>
      <c r="G15" s="23"/>
      <c r="H15" s="23"/>
      <c r="I15" s="24"/>
      <c r="J15" s="1"/>
      <c r="K15" s="1"/>
      <c r="L15" s="1"/>
    </row>
    <row r="16" spans="1:12" x14ac:dyDescent="0.25">
      <c r="A16" s="21" t="s">
        <v>12</v>
      </c>
      <c r="B16" s="12">
        <f>IF(F13=0, "N/A", IF(F6&gt;D2,D2,MAX((0.8*D2),F6)))</f>
        <v>240</v>
      </c>
      <c r="C16" s="23"/>
      <c r="D16" s="23"/>
      <c r="E16" s="23"/>
      <c r="F16" s="23"/>
      <c r="G16" s="23"/>
      <c r="H16" s="23"/>
      <c r="I16" s="24"/>
      <c r="J16" s="1"/>
      <c r="K16" s="1"/>
      <c r="L16" s="1"/>
    </row>
    <row r="17" spans="1:12" ht="15.75" thickBot="1" x14ac:dyDescent="0.3">
      <c r="A17" s="22" t="s">
        <v>11</v>
      </c>
      <c r="B17" s="13">
        <f>D2-B16</f>
        <v>60</v>
      </c>
      <c r="C17" s="23"/>
      <c r="D17" s="23"/>
      <c r="E17" s="23"/>
      <c r="F17" s="23"/>
      <c r="G17" s="23"/>
      <c r="H17" s="23"/>
      <c r="I17" s="24"/>
      <c r="J17" s="1"/>
      <c r="K17" s="1"/>
      <c r="L17" s="1"/>
    </row>
    <row r="18" spans="1:12" ht="15.75" thickBot="1" x14ac:dyDescent="0.3">
      <c r="A18" s="4"/>
      <c r="B18" s="23"/>
      <c r="C18" s="23"/>
      <c r="D18" s="23"/>
      <c r="E18" s="23"/>
      <c r="F18" s="23"/>
      <c r="G18" s="23"/>
      <c r="H18" s="23"/>
      <c r="I18" s="24"/>
      <c r="J18" s="1"/>
      <c r="K18" s="1"/>
      <c r="L18" s="1"/>
    </row>
    <row r="19" spans="1:12" x14ac:dyDescent="0.25">
      <c r="A19" s="35" t="s">
        <v>18</v>
      </c>
      <c r="B19" s="36"/>
      <c r="C19" s="36"/>
      <c r="D19" s="36"/>
      <c r="E19" s="36"/>
      <c r="F19" s="36"/>
      <c r="G19" s="36"/>
      <c r="H19" s="37"/>
      <c r="I19" s="24"/>
      <c r="J19" s="1"/>
      <c r="K19" s="1"/>
      <c r="L19" s="1"/>
    </row>
    <row r="20" spans="1:12" ht="15.75" thickBot="1" x14ac:dyDescent="0.3">
      <c r="A20" s="5" t="str">
        <f t="shared" ref="A20:A29" si="1">A4</f>
        <v>Planted Acreage</v>
      </c>
      <c r="B20" s="7">
        <f t="shared" ref="B20:F20" si="2">B4</f>
        <v>2009</v>
      </c>
      <c r="C20" s="7">
        <f t="shared" si="2"/>
        <v>2010</v>
      </c>
      <c r="D20" s="7">
        <f t="shared" si="2"/>
        <v>2011</v>
      </c>
      <c r="E20" s="7">
        <f t="shared" si="2"/>
        <v>2012</v>
      </c>
      <c r="F20" s="7" t="str">
        <f t="shared" si="2"/>
        <v>Average</v>
      </c>
      <c r="G20" s="8" t="s">
        <v>13</v>
      </c>
      <c r="H20" s="14" t="s">
        <v>14</v>
      </c>
      <c r="I20" s="24"/>
      <c r="J20" s="1"/>
      <c r="K20" s="1"/>
      <c r="L20" s="1"/>
    </row>
    <row r="21" spans="1:12" x14ac:dyDescent="0.25">
      <c r="A21" s="4" t="str">
        <f t="shared" si="1"/>
        <v>Corn</v>
      </c>
      <c r="B21" s="17">
        <f t="shared" ref="B21:F21" si="3">B5</f>
        <v>300</v>
      </c>
      <c r="C21" s="17">
        <f t="shared" si="3"/>
        <v>150</v>
      </c>
      <c r="D21" s="17">
        <f t="shared" si="3"/>
        <v>300</v>
      </c>
      <c r="E21" s="17">
        <f t="shared" si="3"/>
        <v>0</v>
      </c>
      <c r="F21" s="17">
        <f t="shared" si="3"/>
        <v>187.5</v>
      </c>
      <c r="G21" s="9">
        <f>(F21/$F$13)</f>
        <v>0.1875</v>
      </c>
      <c r="H21" s="12">
        <f>G21*$D$2</f>
        <v>56.25</v>
      </c>
      <c r="I21" s="24"/>
      <c r="J21" s="1"/>
      <c r="K21" s="1"/>
      <c r="L21" s="1"/>
    </row>
    <row r="22" spans="1:12" x14ac:dyDescent="0.25">
      <c r="A22" s="4" t="s">
        <v>15</v>
      </c>
      <c r="B22" s="17">
        <f t="shared" ref="B22:F22" si="4">B6</f>
        <v>0</v>
      </c>
      <c r="C22" s="17">
        <f t="shared" si="4"/>
        <v>0</v>
      </c>
      <c r="D22" s="17">
        <f t="shared" si="4"/>
        <v>100</v>
      </c>
      <c r="E22" s="17">
        <f t="shared" si="4"/>
        <v>600</v>
      </c>
      <c r="F22" s="17">
        <f t="shared" si="4"/>
        <v>175</v>
      </c>
      <c r="G22" s="9">
        <f>(F22/$F$13)</f>
        <v>0.17499999999999999</v>
      </c>
      <c r="H22" s="15">
        <f>G22*$D$2</f>
        <v>52.5</v>
      </c>
      <c r="I22" s="24"/>
      <c r="J22" s="1"/>
      <c r="K22" s="1"/>
      <c r="L22" s="1"/>
    </row>
    <row r="23" spans="1:12" x14ac:dyDescent="0.25">
      <c r="A23" s="4" t="str">
        <f t="shared" si="1"/>
        <v>Rice (Long Grain)</v>
      </c>
      <c r="B23" s="17">
        <f t="shared" ref="B23:F23" si="5">B7</f>
        <v>0</v>
      </c>
      <c r="C23" s="17">
        <f t="shared" si="5"/>
        <v>0</v>
      </c>
      <c r="D23" s="17">
        <f t="shared" si="5"/>
        <v>0</v>
      </c>
      <c r="E23" s="17">
        <f t="shared" si="5"/>
        <v>0</v>
      </c>
      <c r="F23" s="17">
        <f t="shared" si="5"/>
        <v>0</v>
      </c>
      <c r="G23" s="9">
        <f t="shared" ref="G23:G28" si="6">(F23/$F$13)</f>
        <v>0</v>
      </c>
      <c r="H23" s="15">
        <f t="shared" ref="H23:H28" si="7">G23*$D$2</f>
        <v>0</v>
      </c>
      <c r="I23" s="24"/>
      <c r="J23" s="1"/>
      <c r="K23" s="1"/>
      <c r="L23" s="1"/>
    </row>
    <row r="24" spans="1:12" x14ac:dyDescent="0.25">
      <c r="A24" s="4" t="str">
        <f t="shared" si="1"/>
        <v>Rice (Medium Grain)</v>
      </c>
      <c r="B24" s="17">
        <f t="shared" ref="B24:F24" si="8">B8</f>
        <v>0</v>
      </c>
      <c r="C24" s="17">
        <f t="shared" si="8"/>
        <v>0</v>
      </c>
      <c r="D24" s="17">
        <f t="shared" si="8"/>
        <v>0</v>
      </c>
      <c r="E24" s="17">
        <f t="shared" si="8"/>
        <v>0</v>
      </c>
      <c r="F24" s="17">
        <f t="shared" si="8"/>
        <v>0</v>
      </c>
      <c r="G24" s="9">
        <f t="shared" si="6"/>
        <v>0</v>
      </c>
      <c r="H24" s="15">
        <f t="shared" si="7"/>
        <v>0</v>
      </c>
      <c r="I24" s="24"/>
      <c r="J24" s="1"/>
      <c r="K24" s="1"/>
      <c r="L24" s="1"/>
    </row>
    <row r="25" spans="1:12" x14ac:dyDescent="0.25">
      <c r="A25" s="4" t="str">
        <f t="shared" si="1"/>
        <v>Peanuts</v>
      </c>
      <c r="B25" s="17">
        <f t="shared" ref="B25:F25" si="9">B9</f>
        <v>0</v>
      </c>
      <c r="C25" s="17">
        <f t="shared" si="9"/>
        <v>0</v>
      </c>
      <c r="D25" s="17">
        <f t="shared" si="9"/>
        <v>0</v>
      </c>
      <c r="E25" s="17">
        <f t="shared" si="9"/>
        <v>0</v>
      </c>
      <c r="F25" s="17">
        <f t="shared" si="9"/>
        <v>0</v>
      </c>
      <c r="G25" s="9">
        <f>(F25/$F$13)</f>
        <v>0</v>
      </c>
      <c r="H25" s="15">
        <f>G25*$D$2</f>
        <v>0</v>
      </c>
      <c r="I25" s="24"/>
      <c r="J25" s="1"/>
      <c r="K25" s="1"/>
      <c r="L25" s="1"/>
    </row>
    <row r="26" spans="1:12" x14ac:dyDescent="0.25">
      <c r="A26" s="4" t="str">
        <f t="shared" si="1"/>
        <v>Sorghum</v>
      </c>
      <c r="B26" s="17">
        <f t="shared" ref="B26:F26" si="10">B10</f>
        <v>0</v>
      </c>
      <c r="C26" s="17">
        <f t="shared" si="10"/>
        <v>0</v>
      </c>
      <c r="D26" s="17">
        <f t="shared" si="10"/>
        <v>0</v>
      </c>
      <c r="E26" s="17">
        <f t="shared" si="10"/>
        <v>0</v>
      </c>
      <c r="F26" s="17">
        <f t="shared" si="10"/>
        <v>0</v>
      </c>
      <c r="G26" s="9">
        <f t="shared" si="6"/>
        <v>0</v>
      </c>
      <c r="H26" s="15">
        <f t="shared" si="7"/>
        <v>0</v>
      </c>
      <c r="I26" s="24"/>
      <c r="J26" s="1"/>
      <c r="K26" s="1"/>
      <c r="L26" s="1"/>
    </row>
    <row r="27" spans="1:12" x14ac:dyDescent="0.25">
      <c r="A27" s="4" t="str">
        <f t="shared" si="1"/>
        <v>Soybeans</v>
      </c>
      <c r="B27" s="17">
        <f t="shared" ref="B27:F27" si="11">B11</f>
        <v>500</v>
      </c>
      <c r="C27" s="17">
        <f t="shared" si="11"/>
        <v>700</v>
      </c>
      <c r="D27" s="17">
        <f t="shared" si="11"/>
        <v>600</v>
      </c>
      <c r="E27" s="17">
        <f t="shared" si="11"/>
        <v>400</v>
      </c>
      <c r="F27" s="17">
        <f t="shared" si="11"/>
        <v>550</v>
      </c>
      <c r="G27" s="9">
        <f t="shared" si="6"/>
        <v>0.55000000000000004</v>
      </c>
      <c r="H27" s="15">
        <f t="shared" si="7"/>
        <v>165</v>
      </c>
      <c r="I27" s="24"/>
      <c r="J27" s="1"/>
      <c r="K27" s="1"/>
      <c r="L27" s="1"/>
    </row>
    <row r="28" spans="1:12" ht="15.75" thickBot="1" x14ac:dyDescent="0.3">
      <c r="A28" s="5" t="str">
        <f t="shared" si="1"/>
        <v xml:space="preserve">Wheat </v>
      </c>
      <c r="B28" s="18">
        <f t="shared" ref="B28:F28" si="12">B12</f>
        <v>200</v>
      </c>
      <c r="C28" s="18">
        <f t="shared" si="12"/>
        <v>150</v>
      </c>
      <c r="D28" s="18">
        <f t="shared" si="12"/>
        <v>0</v>
      </c>
      <c r="E28" s="18">
        <f t="shared" si="12"/>
        <v>0</v>
      </c>
      <c r="F28" s="18">
        <f t="shared" si="12"/>
        <v>87.5</v>
      </c>
      <c r="G28" s="10">
        <f t="shared" si="6"/>
        <v>8.7499999999999994E-2</v>
      </c>
      <c r="H28" s="13">
        <f t="shared" si="7"/>
        <v>26.25</v>
      </c>
      <c r="I28" s="24"/>
      <c r="J28" s="1"/>
      <c r="K28" s="1"/>
      <c r="L28" s="1"/>
    </row>
    <row r="29" spans="1:12" ht="15.75" thickBot="1" x14ac:dyDescent="0.3">
      <c r="A29" s="6" t="str">
        <f t="shared" si="1"/>
        <v>Total Plantings</v>
      </c>
      <c r="B29" s="2"/>
      <c r="C29" s="2"/>
      <c r="D29" s="2"/>
      <c r="E29" s="2"/>
      <c r="F29" s="19">
        <f>SUM(F21:F28)</f>
        <v>1000</v>
      </c>
      <c r="G29" s="11">
        <f>SUM(G21:G28)</f>
        <v>1</v>
      </c>
      <c r="H29" s="20">
        <f>SUM(H21:H28)</f>
        <v>300</v>
      </c>
      <c r="I29" s="24"/>
      <c r="J29" s="1"/>
      <c r="K29" s="1"/>
      <c r="L29" s="1"/>
    </row>
    <row r="30" spans="1:12" ht="15.75" thickBot="1" x14ac:dyDescent="0.3">
      <c r="A30" s="6"/>
      <c r="B30" s="3"/>
      <c r="C30" s="3"/>
      <c r="D30" s="3"/>
      <c r="E30" s="3"/>
      <c r="F30" s="3"/>
      <c r="G30" s="3"/>
      <c r="H30" s="3"/>
      <c r="I30" s="25"/>
      <c r="J30" s="1"/>
      <c r="K30" s="1"/>
      <c r="L30" s="1"/>
    </row>
    <row r="31" spans="1:12" x14ac:dyDescent="0.25">
      <c r="J31" s="1"/>
      <c r="K31" s="1"/>
      <c r="L31" s="1"/>
    </row>
  </sheetData>
  <sheetProtection algorithmName="SHA-512" hashValue="/uy/AGvLW1JomUKsqkfWzhZJuo3tVGOetaGwHlaH69lvsAjDhrKZhtAbCS1998jckAkssl9mlsxUb83PCB5BGw==" saltValue="BreyMbZLV6Zn5zXGowCPSg==" spinCount="100000" sheet="1" objects="1" scenarios="1"/>
  <mergeCells count="3">
    <mergeCell ref="A19:H19"/>
    <mergeCell ref="A15:B15"/>
    <mergeCell ref="A1:I1"/>
  </mergeCells>
  <pageMargins left="0.7" right="0.7" top="0.75" bottom="0.75" header="0.3" footer="0.3"/>
  <pageSetup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31"/>
  <sheetViews>
    <sheetView workbookViewId="0">
      <selection activeCell="B5" sqref="B5:E12"/>
    </sheetView>
  </sheetViews>
  <sheetFormatPr defaultRowHeight="15" x14ac:dyDescent="0.25"/>
  <cols>
    <col min="1" max="1" width="29.85546875" customWidth="1"/>
    <col min="7" max="7" width="12.28515625" customWidth="1"/>
    <col min="8" max="8" width="16.42578125" customWidth="1"/>
  </cols>
  <sheetData>
    <row r="1" spans="1:12" x14ac:dyDescent="0.25">
      <c r="A1" s="38" t="s">
        <v>17</v>
      </c>
      <c r="B1" s="39"/>
      <c r="C1" s="39"/>
      <c r="D1" s="39"/>
      <c r="E1" s="39"/>
      <c r="F1" s="39"/>
      <c r="G1" s="39"/>
      <c r="H1" s="39"/>
      <c r="I1" s="40"/>
    </row>
    <row r="2" spans="1:12" ht="15.75" thickBot="1" x14ac:dyDescent="0.3">
      <c r="A2" s="16" t="s">
        <v>10</v>
      </c>
      <c r="B2" s="23"/>
      <c r="C2" s="23"/>
      <c r="D2" s="41">
        <v>300</v>
      </c>
      <c r="E2" s="23"/>
      <c r="F2" s="23"/>
      <c r="G2" s="23"/>
      <c r="H2" s="23"/>
      <c r="I2" s="24"/>
    </row>
    <row r="3" spans="1:12" ht="15.75" thickBot="1" x14ac:dyDescent="0.3">
      <c r="A3" s="4"/>
      <c r="B3" s="23"/>
      <c r="C3" s="23"/>
      <c r="D3" s="23"/>
      <c r="E3" s="23"/>
      <c r="F3" s="23"/>
      <c r="G3" s="23"/>
      <c r="H3" s="23"/>
      <c r="I3" s="24"/>
      <c r="J3" s="1"/>
      <c r="K3" s="1"/>
      <c r="L3" s="1"/>
    </row>
    <row r="4" spans="1:12" x14ac:dyDescent="0.25">
      <c r="A4" s="27" t="s">
        <v>2</v>
      </c>
      <c r="B4" s="26">
        <v>2009</v>
      </c>
      <c r="C4" s="26">
        <v>2010</v>
      </c>
      <c r="D4" s="26">
        <v>2011</v>
      </c>
      <c r="E4" s="26">
        <v>2012</v>
      </c>
      <c r="F4" s="28" t="s">
        <v>0</v>
      </c>
      <c r="G4" s="23"/>
      <c r="H4" s="23"/>
      <c r="I4" s="24"/>
      <c r="J4" s="1"/>
      <c r="K4" s="1"/>
      <c r="L4" s="1"/>
    </row>
    <row r="5" spans="1:12" x14ac:dyDescent="0.25">
      <c r="A5" s="29" t="s">
        <v>1</v>
      </c>
      <c r="B5" s="42">
        <v>300</v>
      </c>
      <c r="C5" s="42">
        <v>150</v>
      </c>
      <c r="D5" s="42">
        <v>300</v>
      </c>
      <c r="E5" s="42">
        <v>0</v>
      </c>
      <c r="F5" s="30">
        <f>AVERAGE(B5:E5)</f>
        <v>187.5</v>
      </c>
      <c r="G5" s="23"/>
      <c r="H5" s="23"/>
      <c r="I5" s="24"/>
      <c r="J5" s="1"/>
      <c r="K5" s="1"/>
      <c r="L5" s="1"/>
    </row>
    <row r="6" spans="1:12" x14ac:dyDescent="0.25">
      <c r="A6" s="31" t="s">
        <v>3</v>
      </c>
      <c r="B6" s="43">
        <v>0</v>
      </c>
      <c r="C6" s="43">
        <v>0</v>
      </c>
      <c r="D6" s="43">
        <v>100</v>
      </c>
      <c r="E6" s="43">
        <v>600</v>
      </c>
      <c r="F6" s="32">
        <f>AVERAGE(B6:E6)</f>
        <v>175</v>
      </c>
      <c r="G6" s="23"/>
      <c r="H6" s="23"/>
      <c r="I6" s="24"/>
      <c r="J6" s="1"/>
      <c r="K6" s="1"/>
      <c r="L6" s="1"/>
    </row>
    <row r="7" spans="1:12" x14ac:dyDescent="0.25">
      <c r="A7" s="31" t="s">
        <v>4</v>
      </c>
      <c r="B7" s="43">
        <v>0</v>
      </c>
      <c r="C7" s="43">
        <v>0</v>
      </c>
      <c r="D7" s="43">
        <v>0</v>
      </c>
      <c r="E7" s="43">
        <v>0</v>
      </c>
      <c r="F7" s="32">
        <f t="shared" ref="F7:F12" si="0">AVERAGE(B7:E7)</f>
        <v>0</v>
      </c>
      <c r="G7" s="23"/>
      <c r="H7" s="23"/>
      <c r="I7" s="24"/>
      <c r="J7" s="1"/>
      <c r="K7" s="1"/>
      <c r="L7" s="1"/>
    </row>
    <row r="8" spans="1:12" x14ac:dyDescent="0.25">
      <c r="A8" s="31" t="s">
        <v>5</v>
      </c>
      <c r="B8" s="43">
        <v>0</v>
      </c>
      <c r="C8" s="43">
        <v>0</v>
      </c>
      <c r="D8" s="43">
        <v>0</v>
      </c>
      <c r="E8" s="43">
        <v>0</v>
      </c>
      <c r="F8" s="32">
        <f t="shared" si="0"/>
        <v>0</v>
      </c>
      <c r="G8" s="23"/>
      <c r="H8" s="23"/>
      <c r="I8" s="24"/>
      <c r="J8" s="1"/>
      <c r="K8" s="1"/>
      <c r="L8" s="1"/>
    </row>
    <row r="9" spans="1:12" x14ac:dyDescent="0.25">
      <c r="A9" s="31" t="s">
        <v>6</v>
      </c>
      <c r="B9" s="43">
        <v>0</v>
      </c>
      <c r="C9" s="43">
        <v>0</v>
      </c>
      <c r="D9" s="43">
        <v>0</v>
      </c>
      <c r="E9" s="43">
        <v>0</v>
      </c>
      <c r="F9" s="32">
        <f t="shared" si="0"/>
        <v>0</v>
      </c>
      <c r="G9" s="23"/>
      <c r="H9" s="23"/>
      <c r="I9" s="24"/>
      <c r="J9" s="1"/>
      <c r="K9" s="1"/>
      <c r="L9" s="1"/>
    </row>
    <row r="10" spans="1:12" x14ac:dyDescent="0.25">
      <c r="A10" s="31" t="s">
        <v>7</v>
      </c>
      <c r="B10" s="43">
        <v>0</v>
      </c>
      <c r="C10" s="43">
        <v>0</v>
      </c>
      <c r="D10" s="43">
        <v>0</v>
      </c>
      <c r="E10" s="43">
        <v>0</v>
      </c>
      <c r="F10" s="32">
        <f t="shared" si="0"/>
        <v>0</v>
      </c>
      <c r="G10" s="23"/>
      <c r="H10" s="23"/>
      <c r="I10" s="24"/>
      <c r="J10" s="1"/>
      <c r="K10" s="1"/>
      <c r="L10" s="1"/>
    </row>
    <row r="11" spans="1:12" x14ac:dyDescent="0.25">
      <c r="A11" s="31" t="s">
        <v>8</v>
      </c>
      <c r="B11" s="43">
        <v>500</v>
      </c>
      <c r="C11" s="43">
        <v>700</v>
      </c>
      <c r="D11" s="43">
        <v>600</v>
      </c>
      <c r="E11" s="43">
        <v>400</v>
      </c>
      <c r="F11" s="32">
        <f t="shared" si="0"/>
        <v>550</v>
      </c>
      <c r="G11" s="23"/>
      <c r="H11" s="23"/>
      <c r="I11" s="24"/>
      <c r="J11" s="1"/>
      <c r="K11" s="1"/>
      <c r="L11" s="1"/>
    </row>
    <row r="12" spans="1:12" x14ac:dyDescent="0.25">
      <c r="A12" s="33" t="s">
        <v>9</v>
      </c>
      <c r="B12" s="44">
        <v>200</v>
      </c>
      <c r="C12" s="44">
        <v>150</v>
      </c>
      <c r="D12" s="44">
        <v>0</v>
      </c>
      <c r="E12" s="44">
        <v>0</v>
      </c>
      <c r="F12" s="34">
        <f t="shared" si="0"/>
        <v>87.5</v>
      </c>
      <c r="G12" s="23"/>
      <c r="H12" s="23"/>
      <c r="I12" s="24"/>
      <c r="J12" s="1"/>
      <c r="K12" s="1"/>
      <c r="L12" s="1"/>
    </row>
    <row r="13" spans="1:12" ht="15.75" thickBot="1" x14ac:dyDescent="0.3">
      <c r="A13" s="6" t="s">
        <v>16</v>
      </c>
      <c r="B13" s="3"/>
      <c r="C13" s="3"/>
      <c r="D13" s="3"/>
      <c r="E13" s="3"/>
      <c r="F13" s="20">
        <f>SUM(F5:F12)</f>
        <v>1000</v>
      </c>
      <c r="G13" s="23"/>
      <c r="H13" s="23"/>
      <c r="I13" s="24"/>
      <c r="J13" s="1"/>
      <c r="K13" s="1"/>
      <c r="L13" s="1"/>
    </row>
    <row r="14" spans="1:12" ht="15.75" thickBot="1" x14ac:dyDescent="0.3">
      <c r="A14" s="4"/>
      <c r="B14" s="23"/>
      <c r="C14" s="23"/>
      <c r="D14" s="23"/>
      <c r="E14" s="23"/>
      <c r="F14" s="23"/>
      <c r="G14" s="23"/>
      <c r="H14" s="23"/>
      <c r="I14" s="24"/>
      <c r="J14" s="1"/>
      <c r="K14" s="1"/>
      <c r="L14" s="1"/>
    </row>
    <row r="15" spans="1:12" ht="15.75" thickBot="1" x14ac:dyDescent="0.3">
      <c r="A15" s="35" t="s">
        <v>19</v>
      </c>
      <c r="B15" s="37"/>
      <c r="C15" s="23"/>
      <c r="D15" s="23"/>
      <c r="E15" s="23"/>
      <c r="F15" s="23"/>
      <c r="G15" s="23"/>
      <c r="H15" s="23"/>
      <c r="I15" s="24"/>
      <c r="J15" s="1"/>
      <c r="K15" s="1"/>
      <c r="L15" s="1"/>
    </row>
    <row r="16" spans="1:12" x14ac:dyDescent="0.25">
      <c r="A16" s="21" t="s">
        <v>12</v>
      </c>
      <c r="B16" s="12">
        <f>IF(F13=0, "N/A", IF(F6&gt;D2,D2,MAX((0.8*D2),F6)))</f>
        <v>240</v>
      </c>
      <c r="C16" s="23"/>
      <c r="D16" s="23"/>
      <c r="E16" s="23"/>
      <c r="F16" s="23"/>
      <c r="G16" s="23"/>
      <c r="H16" s="23"/>
      <c r="I16" s="24"/>
      <c r="J16" s="1"/>
      <c r="K16" s="1"/>
      <c r="L16" s="1"/>
    </row>
    <row r="17" spans="1:12" ht="15.75" thickBot="1" x14ac:dyDescent="0.3">
      <c r="A17" s="22" t="s">
        <v>11</v>
      </c>
      <c r="B17" s="13">
        <f>D2-B16</f>
        <v>60</v>
      </c>
      <c r="C17" s="23"/>
      <c r="D17" s="23"/>
      <c r="E17" s="23"/>
      <c r="F17" s="23"/>
      <c r="G17" s="23"/>
      <c r="H17" s="23"/>
      <c r="I17" s="24"/>
      <c r="J17" s="1"/>
      <c r="K17" s="1"/>
      <c r="L17" s="1"/>
    </row>
    <row r="18" spans="1:12" ht="15.75" thickBot="1" x14ac:dyDescent="0.3">
      <c r="A18" s="4"/>
      <c r="B18" s="23"/>
      <c r="C18" s="23"/>
      <c r="D18" s="23"/>
      <c r="E18" s="23"/>
      <c r="F18" s="23"/>
      <c r="G18" s="23"/>
      <c r="H18" s="23"/>
      <c r="I18" s="24"/>
      <c r="J18" s="1"/>
      <c r="K18" s="1"/>
      <c r="L18" s="1"/>
    </row>
    <row r="19" spans="1:12" x14ac:dyDescent="0.25">
      <c r="A19" s="35" t="s">
        <v>18</v>
      </c>
      <c r="B19" s="36"/>
      <c r="C19" s="36"/>
      <c r="D19" s="36"/>
      <c r="E19" s="36"/>
      <c r="F19" s="36"/>
      <c r="G19" s="36"/>
      <c r="H19" s="37"/>
      <c r="I19" s="24"/>
      <c r="J19" s="1"/>
      <c r="K19" s="1"/>
      <c r="L19" s="1"/>
    </row>
    <row r="20" spans="1:12" ht="15.75" thickBot="1" x14ac:dyDescent="0.3">
      <c r="A20" s="5" t="str">
        <f t="shared" ref="A20:F29" si="1">A4</f>
        <v>Planted Acreage</v>
      </c>
      <c r="B20" s="7">
        <f t="shared" si="1"/>
        <v>2009</v>
      </c>
      <c r="C20" s="7">
        <f t="shared" si="1"/>
        <v>2010</v>
      </c>
      <c r="D20" s="7">
        <f t="shared" si="1"/>
        <v>2011</v>
      </c>
      <c r="E20" s="7">
        <f t="shared" si="1"/>
        <v>2012</v>
      </c>
      <c r="F20" s="7" t="str">
        <f t="shared" si="1"/>
        <v>Average</v>
      </c>
      <c r="G20" s="8" t="s">
        <v>13</v>
      </c>
      <c r="H20" s="14" t="s">
        <v>14</v>
      </c>
      <c r="I20" s="24"/>
      <c r="J20" s="1"/>
      <c r="K20" s="1"/>
      <c r="L20" s="1"/>
    </row>
    <row r="21" spans="1:12" x14ac:dyDescent="0.25">
      <c r="A21" s="4" t="str">
        <f t="shared" si="1"/>
        <v>Corn</v>
      </c>
      <c r="B21" s="17">
        <f t="shared" si="1"/>
        <v>300</v>
      </c>
      <c r="C21" s="17">
        <f t="shared" si="1"/>
        <v>150</v>
      </c>
      <c r="D21" s="17">
        <f t="shared" si="1"/>
        <v>300</v>
      </c>
      <c r="E21" s="17">
        <f t="shared" si="1"/>
        <v>0</v>
      </c>
      <c r="F21" s="17">
        <f t="shared" si="1"/>
        <v>187.5</v>
      </c>
      <c r="G21" s="9">
        <f>(F21/$F$13)</f>
        <v>0.1875</v>
      </c>
      <c r="H21" s="12">
        <f>G21*$D$2</f>
        <v>56.25</v>
      </c>
      <c r="I21" s="24"/>
      <c r="J21" s="1"/>
      <c r="K21" s="1"/>
      <c r="L21" s="1"/>
    </row>
    <row r="22" spans="1:12" x14ac:dyDescent="0.25">
      <c r="A22" s="4" t="s">
        <v>15</v>
      </c>
      <c r="B22" s="17">
        <f t="shared" si="1"/>
        <v>0</v>
      </c>
      <c r="C22" s="17">
        <f t="shared" si="1"/>
        <v>0</v>
      </c>
      <c r="D22" s="17">
        <f t="shared" si="1"/>
        <v>100</v>
      </c>
      <c r="E22" s="17">
        <f t="shared" si="1"/>
        <v>600</v>
      </c>
      <c r="F22" s="17">
        <f t="shared" si="1"/>
        <v>175</v>
      </c>
      <c r="G22" s="9">
        <f>(F22/$F$13)</f>
        <v>0.17499999999999999</v>
      </c>
      <c r="H22" s="15">
        <f>G22*$D$2</f>
        <v>52.5</v>
      </c>
      <c r="I22" s="24"/>
      <c r="J22" s="1"/>
      <c r="K22" s="1"/>
      <c r="L22" s="1"/>
    </row>
    <row r="23" spans="1:12" x14ac:dyDescent="0.25">
      <c r="A23" s="4" t="str">
        <f t="shared" si="1"/>
        <v>Rice (Long Grain)</v>
      </c>
      <c r="B23" s="17">
        <f t="shared" si="1"/>
        <v>0</v>
      </c>
      <c r="C23" s="17">
        <f t="shared" si="1"/>
        <v>0</v>
      </c>
      <c r="D23" s="17">
        <f t="shared" si="1"/>
        <v>0</v>
      </c>
      <c r="E23" s="17">
        <f t="shared" si="1"/>
        <v>0</v>
      </c>
      <c r="F23" s="17">
        <f t="shared" si="1"/>
        <v>0</v>
      </c>
      <c r="G23" s="9">
        <f t="shared" ref="G23:G28" si="2">(F23/$F$13)</f>
        <v>0</v>
      </c>
      <c r="H23" s="15">
        <f t="shared" ref="H23:H28" si="3">G23*$D$2</f>
        <v>0</v>
      </c>
      <c r="I23" s="24"/>
      <c r="J23" s="1"/>
      <c r="K23" s="1"/>
      <c r="L23" s="1"/>
    </row>
    <row r="24" spans="1:12" x14ac:dyDescent="0.25">
      <c r="A24" s="4" t="str">
        <f t="shared" si="1"/>
        <v>Rice (Medium Grain)</v>
      </c>
      <c r="B24" s="17">
        <f t="shared" si="1"/>
        <v>0</v>
      </c>
      <c r="C24" s="17">
        <f t="shared" si="1"/>
        <v>0</v>
      </c>
      <c r="D24" s="17">
        <f t="shared" si="1"/>
        <v>0</v>
      </c>
      <c r="E24" s="17">
        <f t="shared" si="1"/>
        <v>0</v>
      </c>
      <c r="F24" s="17">
        <f t="shared" si="1"/>
        <v>0</v>
      </c>
      <c r="G24" s="9">
        <f t="shared" si="2"/>
        <v>0</v>
      </c>
      <c r="H24" s="15">
        <f t="shared" si="3"/>
        <v>0</v>
      </c>
      <c r="I24" s="24"/>
      <c r="J24" s="1"/>
      <c r="K24" s="1"/>
      <c r="L24" s="1"/>
    </row>
    <row r="25" spans="1:12" x14ac:dyDescent="0.25">
      <c r="A25" s="4" t="str">
        <f t="shared" si="1"/>
        <v>Peanuts</v>
      </c>
      <c r="B25" s="17">
        <f t="shared" si="1"/>
        <v>0</v>
      </c>
      <c r="C25" s="17">
        <f t="shared" si="1"/>
        <v>0</v>
      </c>
      <c r="D25" s="17">
        <f t="shared" si="1"/>
        <v>0</v>
      </c>
      <c r="E25" s="17">
        <f t="shared" si="1"/>
        <v>0</v>
      </c>
      <c r="F25" s="17">
        <f t="shared" si="1"/>
        <v>0</v>
      </c>
      <c r="G25" s="9">
        <f>(F25/$F$13)</f>
        <v>0</v>
      </c>
      <c r="H25" s="15">
        <f>G25*$D$2</f>
        <v>0</v>
      </c>
      <c r="I25" s="24"/>
      <c r="J25" s="1"/>
      <c r="K25" s="1"/>
      <c r="L25" s="1"/>
    </row>
    <row r="26" spans="1:12" x14ac:dyDescent="0.25">
      <c r="A26" s="4" t="str">
        <f t="shared" si="1"/>
        <v>Sorghum</v>
      </c>
      <c r="B26" s="17">
        <f t="shared" si="1"/>
        <v>0</v>
      </c>
      <c r="C26" s="17">
        <f t="shared" si="1"/>
        <v>0</v>
      </c>
      <c r="D26" s="17">
        <f t="shared" si="1"/>
        <v>0</v>
      </c>
      <c r="E26" s="17">
        <f t="shared" si="1"/>
        <v>0</v>
      </c>
      <c r="F26" s="17">
        <f t="shared" si="1"/>
        <v>0</v>
      </c>
      <c r="G26" s="9">
        <f t="shared" si="2"/>
        <v>0</v>
      </c>
      <c r="H26" s="15">
        <f t="shared" si="3"/>
        <v>0</v>
      </c>
      <c r="I26" s="24"/>
      <c r="J26" s="1"/>
      <c r="K26" s="1"/>
      <c r="L26" s="1"/>
    </row>
    <row r="27" spans="1:12" x14ac:dyDescent="0.25">
      <c r="A27" s="4" t="str">
        <f t="shared" si="1"/>
        <v>Soybeans</v>
      </c>
      <c r="B27" s="17">
        <f t="shared" si="1"/>
        <v>500</v>
      </c>
      <c r="C27" s="17">
        <f t="shared" si="1"/>
        <v>700</v>
      </c>
      <c r="D27" s="17">
        <f t="shared" si="1"/>
        <v>600</v>
      </c>
      <c r="E27" s="17">
        <f t="shared" si="1"/>
        <v>400</v>
      </c>
      <c r="F27" s="17">
        <f t="shared" si="1"/>
        <v>550</v>
      </c>
      <c r="G27" s="9">
        <f t="shared" si="2"/>
        <v>0.55000000000000004</v>
      </c>
      <c r="H27" s="15">
        <f t="shared" si="3"/>
        <v>165</v>
      </c>
      <c r="I27" s="24"/>
      <c r="J27" s="1"/>
      <c r="K27" s="1"/>
      <c r="L27" s="1"/>
    </row>
    <row r="28" spans="1:12" ht="15.75" thickBot="1" x14ac:dyDescent="0.3">
      <c r="A28" s="5" t="str">
        <f t="shared" si="1"/>
        <v xml:space="preserve">Wheat </v>
      </c>
      <c r="B28" s="18">
        <f t="shared" si="1"/>
        <v>200</v>
      </c>
      <c r="C28" s="18">
        <f t="shared" si="1"/>
        <v>150</v>
      </c>
      <c r="D28" s="18">
        <f t="shared" si="1"/>
        <v>0</v>
      </c>
      <c r="E28" s="18">
        <f t="shared" si="1"/>
        <v>0</v>
      </c>
      <c r="F28" s="18">
        <f t="shared" si="1"/>
        <v>87.5</v>
      </c>
      <c r="G28" s="10">
        <f t="shared" si="2"/>
        <v>8.7499999999999994E-2</v>
      </c>
      <c r="H28" s="13">
        <f t="shared" si="3"/>
        <v>26.25</v>
      </c>
      <c r="I28" s="24"/>
      <c r="J28" s="1"/>
      <c r="K28" s="1"/>
      <c r="L28" s="1"/>
    </row>
    <row r="29" spans="1:12" ht="15.75" thickBot="1" x14ac:dyDescent="0.3">
      <c r="A29" s="6" t="str">
        <f t="shared" si="1"/>
        <v>Total Plantings</v>
      </c>
      <c r="B29" s="2"/>
      <c r="C29" s="2"/>
      <c r="D29" s="2"/>
      <c r="E29" s="2"/>
      <c r="F29" s="19">
        <f>SUM(F21:F28)</f>
        <v>1000</v>
      </c>
      <c r="G29" s="11">
        <f>SUM(G21:G28)</f>
        <v>1</v>
      </c>
      <c r="H29" s="20">
        <f>SUM(H21:H28)</f>
        <v>300</v>
      </c>
      <c r="I29" s="24"/>
      <c r="J29" s="1"/>
      <c r="K29" s="1"/>
      <c r="L29" s="1"/>
    </row>
    <row r="30" spans="1:12" ht="15.75" thickBot="1" x14ac:dyDescent="0.3">
      <c r="A30" s="6"/>
      <c r="B30" s="3"/>
      <c r="C30" s="3"/>
      <c r="D30" s="3"/>
      <c r="E30" s="3"/>
      <c r="F30" s="3"/>
      <c r="G30" s="3"/>
      <c r="H30" s="3"/>
      <c r="I30" s="25"/>
      <c r="J30" s="1"/>
      <c r="K30" s="1"/>
      <c r="L30" s="1"/>
    </row>
    <row r="31" spans="1:12" x14ac:dyDescent="0.25">
      <c r="J31" s="1"/>
      <c r="K31" s="1"/>
      <c r="L31" s="1"/>
    </row>
  </sheetData>
  <sheetProtection algorithmName="SHA-512" hashValue="lTF5SHLFMjq4cyK6FfpNC83EAY3ndc2L+DwsMKDL3wskOgD+bRHGiPeJlBstYQQA23YsVBrNtkO6imrl66HVDw==" saltValue="AoI2NX9q2QGl8kle8c9vYA==" spinCount="100000" sheet="1" objects="1" scenarios="1"/>
  <mergeCells count="3">
    <mergeCell ref="A1:I1"/>
    <mergeCell ref="A15:B15"/>
    <mergeCell ref="A19:H19"/>
  </mergeCells>
  <pageMargins left="0.7" right="0.7" top="0.75" bottom="0.75" header="0.3" footer="0.3"/>
  <pageSetup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31"/>
  <sheetViews>
    <sheetView workbookViewId="0">
      <selection activeCell="B5" sqref="B5:E12"/>
    </sheetView>
  </sheetViews>
  <sheetFormatPr defaultRowHeight="15" x14ac:dyDescent="0.25"/>
  <cols>
    <col min="1" max="1" width="29.85546875" customWidth="1"/>
    <col min="7" max="7" width="12.28515625" customWidth="1"/>
    <col min="8" max="8" width="16.42578125" customWidth="1"/>
  </cols>
  <sheetData>
    <row r="1" spans="1:12" x14ac:dyDescent="0.25">
      <c r="A1" s="38" t="s">
        <v>17</v>
      </c>
      <c r="B1" s="39"/>
      <c r="C1" s="39"/>
      <c r="D1" s="39"/>
      <c r="E1" s="39"/>
      <c r="F1" s="39"/>
      <c r="G1" s="39"/>
      <c r="H1" s="39"/>
      <c r="I1" s="40"/>
    </row>
    <row r="2" spans="1:12" ht="15.75" thickBot="1" x14ac:dyDescent="0.3">
      <c r="A2" s="16" t="s">
        <v>10</v>
      </c>
      <c r="B2" s="23"/>
      <c r="C2" s="23"/>
      <c r="D2" s="41">
        <v>300</v>
      </c>
      <c r="E2" s="23"/>
      <c r="F2" s="23"/>
      <c r="G2" s="23"/>
      <c r="H2" s="23"/>
      <c r="I2" s="24"/>
    </row>
    <row r="3" spans="1:12" ht="15.75" thickBot="1" x14ac:dyDescent="0.3">
      <c r="A3" s="4"/>
      <c r="B3" s="23"/>
      <c r="C3" s="23"/>
      <c r="D3" s="23"/>
      <c r="E3" s="23"/>
      <c r="F3" s="23"/>
      <c r="G3" s="23"/>
      <c r="H3" s="23"/>
      <c r="I3" s="24"/>
      <c r="J3" s="1"/>
      <c r="K3" s="1"/>
      <c r="L3" s="1"/>
    </row>
    <row r="4" spans="1:12" x14ac:dyDescent="0.25">
      <c r="A4" s="27" t="s">
        <v>2</v>
      </c>
      <c r="B4" s="26">
        <v>2009</v>
      </c>
      <c r="C4" s="26">
        <v>2010</v>
      </c>
      <c r="D4" s="26">
        <v>2011</v>
      </c>
      <c r="E4" s="26">
        <v>2012</v>
      </c>
      <c r="F4" s="28" t="s">
        <v>0</v>
      </c>
      <c r="G4" s="23"/>
      <c r="H4" s="23"/>
      <c r="I4" s="24"/>
      <c r="J4" s="1"/>
      <c r="K4" s="1"/>
      <c r="L4" s="1"/>
    </row>
    <row r="5" spans="1:12" x14ac:dyDescent="0.25">
      <c r="A5" s="29" t="s">
        <v>1</v>
      </c>
      <c r="B5" s="42">
        <v>300</v>
      </c>
      <c r="C5" s="42">
        <v>150</v>
      </c>
      <c r="D5" s="42">
        <v>300</v>
      </c>
      <c r="E5" s="42">
        <v>0</v>
      </c>
      <c r="F5" s="30">
        <f>AVERAGE(B5:E5)</f>
        <v>187.5</v>
      </c>
      <c r="G5" s="23"/>
      <c r="H5" s="23"/>
      <c r="I5" s="24"/>
      <c r="J5" s="1"/>
      <c r="K5" s="1"/>
      <c r="L5" s="1"/>
    </row>
    <row r="6" spans="1:12" x14ac:dyDescent="0.25">
      <c r="A6" s="31" t="s">
        <v>3</v>
      </c>
      <c r="B6" s="43">
        <v>0</v>
      </c>
      <c r="C6" s="43">
        <v>0</v>
      </c>
      <c r="D6" s="43">
        <v>100</v>
      </c>
      <c r="E6" s="43">
        <v>600</v>
      </c>
      <c r="F6" s="32">
        <f>AVERAGE(B6:E6)</f>
        <v>175</v>
      </c>
      <c r="G6" s="23"/>
      <c r="H6" s="23"/>
      <c r="I6" s="24"/>
      <c r="J6" s="1"/>
      <c r="K6" s="1"/>
      <c r="L6" s="1"/>
    </row>
    <row r="7" spans="1:12" x14ac:dyDescent="0.25">
      <c r="A7" s="31" t="s">
        <v>4</v>
      </c>
      <c r="B7" s="43">
        <v>0</v>
      </c>
      <c r="C7" s="43">
        <v>0</v>
      </c>
      <c r="D7" s="43">
        <v>0</v>
      </c>
      <c r="E7" s="43">
        <v>0</v>
      </c>
      <c r="F7" s="32">
        <f t="shared" ref="F7:F12" si="0">AVERAGE(B7:E7)</f>
        <v>0</v>
      </c>
      <c r="G7" s="23"/>
      <c r="H7" s="23"/>
      <c r="I7" s="24"/>
      <c r="J7" s="1"/>
      <c r="K7" s="1"/>
      <c r="L7" s="1"/>
    </row>
    <row r="8" spans="1:12" x14ac:dyDescent="0.25">
      <c r="A8" s="31" t="s">
        <v>5</v>
      </c>
      <c r="B8" s="43">
        <v>0</v>
      </c>
      <c r="C8" s="43">
        <v>0</v>
      </c>
      <c r="D8" s="43">
        <v>0</v>
      </c>
      <c r="E8" s="43">
        <v>0</v>
      </c>
      <c r="F8" s="32">
        <f t="shared" si="0"/>
        <v>0</v>
      </c>
      <c r="G8" s="23"/>
      <c r="H8" s="23"/>
      <c r="I8" s="24"/>
      <c r="J8" s="1"/>
      <c r="K8" s="1"/>
      <c r="L8" s="1"/>
    </row>
    <row r="9" spans="1:12" x14ac:dyDescent="0.25">
      <c r="A9" s="31" t="s">
        <v>6</v>
      </c>
      <c r="B9" s="43">
        <v>0</v>
      </c>
      <c r="C9" s="43">
        <v>0</v>
      </c>
      <c r="D9" s="43">
        <v>0</v>
      </c>
      <c r="E9" s="43">
        <v>0</v>
      </c>
      <c r="F9" s="32">
        <f t="shared" si="0"/>
        <v>0</v>
      </c>
      <c r="G9" s="23"/>
      <c r="H9" s="23"/>
      <c r="I9" s="24"/>
      <c r="J9" s="1"/>
      <c r="K9" s="1"/>
      <c r="L9" s="1"/>
    </row>
    <row r="10" spans="1:12" x14ac:dyDescent="0.25">
      <c r="A10" s="31" t="s">
        <v>7</v>
      </c>
      <c r="B10" s="43">
        <v>0</v>
      </c>
      <c r="C10" s="43">
        <v>0</v>
      </c>
      <c r="D10" s="43">
        <v>0</v>
      </c>
      <c r="E10" s="43">
        <v>0</v>
      </c>
      <c r="F10" s="32">
        <f t="shared" si="0"/>
        <v>0</v>
      </c>
      <c r="G10" s="23"/>
      <c r="H10" s="23"/>
      <c r="I10" s="24"/>
      <c r="J10" s="1"/>
      <c r="K10" s="1"/>
      <c r="L10" s="1"/>
    </row>
    <row r="11" spans="1:12" x14ac:dyDescent="0.25">
      <c r="A11" s="31" t="s">
        <v>8</v>
      </c>
      <c r="B11" s="43">
        <v>500</v>
      </c>
      <c r="C11" s="43">
        <v>700</v>
      </c>
      <c r="D11" s="43">
        <v>600</v>
      </c>
      <c r="E11" s="43">
        <v>400</v>
      </c>
      <c r="F11" s="32">
        <f t="shared" si="0"/>
        <v>550</v>
      </c>
      <c r="G11" s="23"/>
      <c r="H11" s="23"/>
      <c r="I11" s="24"/>
      <c r="J11" s="1"/>
      <c r="K11" s="1"/>
      <c r="L11" s="1"/>
    </row>
    <row r="12" spans="1:12" x14ac:dyDescent="0.25">
      <c r="A12" s="33" t="s">
        <v>9</v>
      </c>
      <c r="B12" s="44">
        <v>200</v>
      </c>
      <c r="C12" s="44">
        <v>150</v>
      </c>
      <c r="D12" s="44">
        <v>0</v>
      </c>
      <c r="E12" s="44">
        <v>0</v>
      </c>
      <c r="F12" s="34">
        <f t="shared" si="0"/>
        <v>87.5</v>
      </c>
      <c r="G12" s="23"/>
      <c r="H12" s="23"/>
      <c r="I12" s="24"/>
      <c r="J12" s="1"/>
      <c r="K12" s="1"/>
      <c r="L12" s="1"/>
    </row>
    <row r="13" spans="1:12" ht="15.75" thickBot="1" x14ac:dyDescent="0.3">
      <c r="A13" s="6" t="s">
        <v>16</v>
      </c>
      <c r="B13" s="3"/>
      <c r="C13" s="3"/>
      <c r="D13" s="3"/>
      <c r="E13" s="3"/>
      <c r="F13" s="20">
        <f>SUM(F5:F12)</f>
        <v>1000</v>
      </c>
      <c r="G13" s="23"/>
      <c r="H13" s="23"/>
      <c r="I13" s="24"/>
      <c r="J13" s="1"/>
      <c r="K13" s="1"/>
      <c r="L13" s="1"/>
    </row>
    <row r="14" spans="1:12" ht="15.75" thickBot="1" x14ac:dyDescent="0.3">
      <c r="A14" s="4"/>
      <c r="B14" s="23"/>
      <c r="C14" s="23"/>
      <c r="D14" s="23"/>
      <c r="E14" s="23"/>
      <c r="F14" s="23"/>
      <c r="G14" s="23"/>
      <c r="H14" s="23"/>
      <c r="I14" s="24"/>
      <c r="J14" s="1"/>
      <c r="K14" s="1"/>
      <c r="L14" s="1"/>
    </row>
    <row r="15" spans="1:12" ht="15.75" thickBot="1" x14ac:dyDescent="0.3">
      <c r="A15" s="35" t="s">
        <v>19</v>
      </c>
      <c r="B15" s="37"/>
      <c r="C15" s="23"/>
      <c r="D15" s="23"/>
      <c r="E15" s="23"/>
      <c r="F15" s="23"/>
      <c r="G15" s="23"/>
      <c r="H15" s="23"/>
      <c r="I15" s="24"/>
      <c r="J15" s="1"/>
      <c r="K15" s="1"/>
      <c r="L15" s="1"/>
    </row>
    <row r="16" spans="1:12" x14ac:dyDescent="0.25">
      <c r="A16" s="21" t="s">
        <v>12</v>
      </c>
      <c r="B16" s="12">
        <f>IF(F13=0, "N/A", IF(F6&gt;D2,D2,MAX((0.8*D2),F6)))</f>
        <v>240</v>
      </c>
      <c r="C16" s="23"/>
      <c r="D16" s="23"/>
      <c r="E16" s="23"/>
      <c r="F16" s="23"/>
      <c r="G16" s="23"/>
      <c r="H16" s="23"/>
      <c r="I16" s="24"/>
      <c r="J16" s="1"/>
      <c r="K16" s="1"/>
      <c r="L16" s="1"/>
    </row>
    <row r="17" spans="1:12" ht="15.75" thickBot="1" x14ac:dyDescent="0.3">
      <c r="A17" s="22" t="s">
        <v>11</v>
      </c>
      <c r="B17" s="13">
        <f>D2-B16</f>
        <v>60</v>
      </c>
      <c r="C17" s="23"/>
      <c r="D17" s="23"/>
      <c r="E17" s="23"/>
      <c r="F17" s="23"/>
      <c r="G17" s="23"/>
      <c r="H17" s="23"/>
      <c r="I17" s="24"/>
      <c r="J17" s="1"/>
      <c r="K17" s="1"/>
      <c r="L17" s="1"/>
    </row>
    <row r="18" spans="1:12" ht="15.75" thickBot="1" x14ac:dyDescent="0.3">
      <c r="A18" s="4"/>
      <c r="B18" s="23"/>
      <c r="C18" s="23"/>
      <c r="D18" s="23"/>
      <c r="E18" s="23"/>
      <c r="F18" s="23"/>
      <c r="G18" s="23"/>
      <c r="H18" s="23"/>
      <c r="I18" s="24"/>
      <c r="J18" s="1"/>
      <c r="K18" s="1"/>
      <c r="L18" s="1"/>
    </row>
    <row r="19" spans="1:12" x14ac:dyDescent="0.25">
      <c r="A19" s="35" t="s">
        <v>18</v>
      </c>
      <c r="B19" s="36"/>
      <c r="C19" s="36"/>
      <c r="D19" s="36"/>
      <c r="E19" s="36"/>
      <c r="F19" s="36"/>
      <c r="G19" s="36"/>
      <c r="H19" s="37"/>
      <c r="I19" s="24"/>
      <c r="J19" s="1"/>
      <c r="K19" s="1"/>
      <c r="L19" s="1"/>
    </row>
    <row r="20" spans="1:12" ht="15.75" thickBot="1" x14ac:dyDescent="0.3">
      <c r="A20" s="5" t="str">
        <f t="shared" ref="A20:F29" si="1">A4</f>
        <v>Planted Acreage</v>
      </c>
      <c r="B20" s="7">
        <f t="shared" si="1"/>
        <v>2009</v>
      </c>
      <c r="C20" s="7">
        <f t="shared" si="1"/>
        <v>2010</v>
      </c>
      <c r="D20" s="7">
        <f t="shared" si="1"/>
        <v>2011</v>
      </c>
      <c r="E20" s="7">
        <f t="shared" si="1"/>
        <v>2012</v>
      </c>
      <c r="F20" s="7" t="str">
        <f t="shared" si="1"/>
        <v>Average</v>
      </c>
      <c r="G20" s="8" t="s">
        <v>13</v>
      </c>
      <c r="H20" s="14" t="s">
        <v>14</v>
      </c>
      <c r="I20" s="24"/>
      <c r="J20" s="1"/>
      <c r="K20" s="1"/>
      <c r="L20" s="1"/>
    </row>
    <row r="21" spans="1:12" x14ac:dyDescent="0.25">
      <c r="A21" s="4" t="str">
        <f t="shared" si="1"/>
        <v>Corn</v>
      </c>
      <c r="B21" s="17">
        <f t="shared" si="1"/>
        <v>300</v>
      </c>
      <c r="C21" s="17">
        <f t="shared" si="1"/>
        <v>150</v>
      </c>
      <c r="D21" s="17">
        <f t="shared" si="1"/>
        <v>300</v>
      </c>
      <c r="E21" s="17">
        <f t="shared" si="1"/>
        <v>0</v>
      </c>
      <c r="F21" s="17">
        <f t="shared" si="1"/>
        <v>187.5</v>
      </c>
      <c r="G21" s="9">
        <f>(F21/$F$13)</f>
        <v>0.1875</v>
      </c>
      <c r="H21" s="12">
        <f>G21*$D$2</f>
        <v>56.25</v>
      </c>
      <c r="I21" s="24"/>
      <c r="J21" s="1"/>
      <c r="K21" s="1"/>
      <c r="L21" s="1"/>
    </row>
    <row r="22" spans="1:12" x14ac:dyDescent="0.25">
      <c r="A22" s="4" t="s">
        <v>15</v>
      </c>
      <c r="B22" s="17">
        <f t="shared" si="1"/>
        <v>0</v>
      </c>
      <c r="C22" s="17">
        <f t="shared" si="1"/>
        <v>0</v>
      </c>
      <c r="D22" s="17">
        <f t="shared" si="1"/>
        <v>100</v>
      </c>
      <c r="E22" s="17">
        <f t="shared" si="1"/>
        <v>600</v>
      </c>
      <c r="F22" s="17">
        <f t="shared" si="1"/>
        <v>175</v>
      </c>
      <c r="G22" s="9">
        <f>(F22/$F$13)</f>
        <v>0.17499999999999999</v>
      </c>
      <c r="H22" s="15">
        <f>G22*$D$2</f>
        <v>52.5</v>
      </c>
      <c r="I22" s="24"/>
      <c r="J22" s="1"/>
      <c r="K22" s="1"/>
      <c r="L22" s="1"/>
    </row>
    <row r="23" spans="1:12" x14ac:dyDescent="0.25">
      <c r="A23" s="4" t="str">
        <f t="shared" si="1"/>
        <v>Rice (Long Grain)</v>
      </c>
      <c r="B23" s="17">
        <f t="shared" si="1"/>
        <v>0</v>
      </c>
      <c r="C23" s="17">
        <f t="shared" si="1"/>
        <v>0</v>
      </c>
      <c r="D23" s="17">
        <f t="shared" si="1"/>
        <v>0</v>
      </c>
      <c r="E23" s="17">
        <f t="shared" si="1"/>
        <v>0</v>
      </c>
      <c r="F23" s="17">
        <f t="shared" si="1"/>
        <v>0</v>
      </c>
      <c r="G23" s="9">
        <f t="shared" ref="G23:G28" si="2">(F23/$F$13)</f>
        <v>0</v>
      </c>
      <c r="H23" s="15">
        <f t="shared" ref="H23:H28" si="3">G23*$D$2</f>
        <v>0</v>
      </c>
      <c r="I23" s="24"/>
      <c r="J23" s="1"/>
      <c r="K23" s="1"/>
      <c r="L23" s="1"/>
    </row>
    <row r="24" spans="1:12" x14ac:dyDescent="0.25">
      <c r="A24" s="4" t="str">
        <f t="shared" si="1"/>
        <v>Rice (Medium Grain)</v>
      </c>
      <c r="B24" s="17">
        <f t="shared" si="1"/>
        <v>0</v>
      </c>
      <c r="C24" s="17">
        <f t="shared" si="1"/>
        <v>0</v>
      </c>
      <c r="D24" s="17">
        <f t="shared" si="1"/>
        <v>0</v>
      </c>
      <c r="E24" s="17">
        <f t="shared" si="1"/>
        <v>0</v>
      </c>
      <c r="F24" s="17">
        <f t="shared" si="1"/>
        <v>0</v>
      </c>
      <c r="G24" s="9">
        <f t="shared" si="2"/>
        <v>0</v>
      </c>
      <c r="H24" s="15">
        <f t="shared" si="3"/>
        <v>0</v>
      </c>
      <c r="I24" s="24"/>
      <c r="J24" s="1"/>
      <c r="K24" s="1"/>
      <c r="L24" s="1"/>
    </row>
    <row r="25" spans="1:12" x14ac:dyDescent="0.25">
      <c r="A25" s="4" t="str">
        <f t="shared" si="1"/>
        <v>Peanuts</v>
      </c>
      <c r="B25" s="17">
        <f t="shared" si="1"/>
        <v>0</v>
      </c>
      <c r="C25" s="17">
        <f t="shared" si="1"/>
        <v>0</v>
      </c>
      <c r="D25" s="17">
        <f t="shared" si="1"/>
        <v>0</v>
      </c>
      <c r="E25" s="17">
        <f t="shared" si="1"/>
        <v>0</v>
      </c>
      <c r="F25" s="17">
        <f t="shared" si="1"/>
        <v>0</v>
      </c>
      <c r="G25" s="9">
        <f>(F25/$F$13)</f>
        <v>0</v>
      </c>
      <c r="H25" s="15">
        <f>G25*$D$2</f>
        <v>0</v>
      </c>
      <c r="I25" s="24"/>
      <c r="J25" s="1"/>
      <c r="K25" s="1"/>
      <c r="L25" s="1"/>
    </row>
    <row r="26" spans="1:12" x14ac:dyDescent="0.25">
      <c r="A26" s="4" t="str">
        <f t="shared" si="1"/>
        <v>Sorghum</v>
      </c>
      <c r="B26" s="17">
        <f t="shared" si="1"/>
        <v>0</v>
      </c>
      <c r="C26" s="17">
        <f t="shared" si="1"/>
        <v>0</v>
      </c>
      <c r="D26" s="17">
        <f t="shared" si="1"/>
        <v>0</v>
      </c>
      <c r="E26" s="17">
        <f t="shared" si="1"/>
        <v>0</v>
      </c>
      <c r="F26" s="17">
        <f t="shared" si="1"/>
        <v>0</v>
      </c>
      <c r="G26" s="9">
        <f t="shared" si="2"/>
        <v>0</v>
      </c>
      <c r="H26" s="15">
        <f t="shared" si="3"/>
        <v>0</v>
      </c>
      <c r="I26" s="24"/>
      <c r="J26" s="1"/>
      <c r="K26" s="1"/>
      <c r="L26" s="1"/>
    </row>
    <row r="27" spans="1:12" x14ac:dyDescent="0.25">
      <c r="A27" s="4" t="str">
        <f t="shared" si="1"/>
        <v>Soybeans</v>
      </c>
      <c r="B27" s="17">
        <f t="shared" si="1"/>
        <v>500</v>
      </c>
      <c r="C27" s="17">
        <f t="shared" si="1"/>
        <v>700</v>
      </c>
      <c r="D27" s="17">
        <f t="shared" si="1"/>
        <v>600</v>
      </c>
      <c r="E27" s="17">
        <f t="shared" si="1"/>
        <v>400</v>
      </c>
      <c r="F27" s="17">
        <f t="shared" si="1"/>
        <v>550</v>
      </c>
      <c r="G27" s="9">
        <f t="shared" si="2"/>
        <v>0.55000000000000004</v>
      </c>
      <c r="H27" s="15">
        <f t="shared" si="3"/>
        <v>165</v>
      </c>
      <c r="I27" s="24"/>
      <c r="J27" s="1"/>
      <c r="K27" s="1"/>
      <c r="L27" s="1"/>
    </row>
    <row r="28" spans="1:12" ht="15.75" thickBot="1" x14ac:dyDescent="0.3">
      <c r="A28" s="5" t="str">
        <f t="shared" si="1"/>
        <v xml:space="preserve">Wheat </v>
      </c>
      <c r="B28" s="18">
        <f t="shared" si="1"/>
        <v>200</v>
      </c>
      <c r="C28" s="18">
        <f t="shared" si="1"/>
        <v>150</v>
      </c>
      <c r="D28" s="18">
        <f t="shared" si="1"/>
        <v>0</v>
      </c>
      <c r="E28" s="18">
        <f t="shared" si="1"/>
        <v>0</v>
      </c>
      <c r="F28" s="18">
        <f t="shared" si="1"/>
        <v>87.5</v>
      </c>
      <c r="G28" s="10">
        <f t="shared" si="2"/>
        <v>8.7499999999999994E-2</v>
      </c>
      <c r="H28" s="13">
        <f t="shared" si="3"/>
        <v>26.25</v>
      </c>
      <c r="I28" s="24"/>
      <c r="J28" s="1"/>
      <c r="K28" s="1"/>
      <c r="L28" s="1"/>
    </row>
    <row r="29" spans="1:12" ht="15.75" thickBot="1" x14ac:dyDescent="0.3">
      <c r="A29" s="6" t="str">
        <f t="shared" si="1"/>
        <v>Total Plantings</v>
      </c>
      <c r="B29" s="2"/>
      <c r="C29" s="2"/>
      <c r="D29" s="2"/>
      <c r="E29" s="2"/>
      <c r="F29" s="19">
        <f>SUM(F21:F28)</f>
        <v>1000</v>
      </c>
      <c r="G29" s="11">
        <f>SUM(G21:G28)</f>
        <v>1</v>
      </c>
      <c r="H29" s="20">
        <f>SUM(H21:H28)</f>
        <v>300</v>
      </c>
      <c r="I29" s="24"/>
      <c r="J29" s="1"/>
      <c r="K29" s="1"/>
      <c r="L29" s="1"/>
    </row>
    <row r="30" spans="1:12" ht="15.75" thickBot="1" x14ac:dyDescent="0.3">
      <c r="A30" s="6"/>
      <c r="B30" s="3"/>
      <c r="C30" s="3"/>
      <c r="D30" s="3"/>
      <c r="E30" s="3"/>
      <c r="F30" s="3"/>
      <c r="G30" s="3"/>
      <c r="H30" s="3"/>
      <c r="I30" s="25"/>
      <c r="J30" s="1"/>
      <c r="K30" s="1"/>
      <c r="L30" s="1"/>
    </row>
    <row r="31" spans="1:12" x14ac:dyDescent="0.25">
      <c r="J31" s="1"/>
      <c r="K31" s="1"/>
      <c r="L31" s="1"/>
    </row>
  </sheetData>
  <sheetProtection algorithmName="SHA-512" hashValue="wiHnvDYgliY8l6C7bbwiDQ+mkM1COXZrhanzk4E/5zMG6Nwz2eBGh4ix9c/aUU1VeVShNmnN4qi+RFxV5c9TFw==" saltValue="GMMRvoMCaFl2cRrxtLh3OQ==" spinCount="100000" sheet="1" objects="1" scenarios="1"/>
  <mergeCells count="3">
    <mergeCell ref="A1:I1"/>
    <mergeCell ref="A15:B15"/>
    <mergeCell ref="A19:H19"/>
  </mergeCells>
  <pageMargins left="0.7" right="0.7" top="0.75" bottom="0.75" header="0.3" footer="0.3"/>
  <pageSetup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L31"/>
  <sheetViews>
    <sheetView workbookViewId="0">
      <selection activeCell="B5" sqref="B5:E12"/>
    </sheetView>
  </sheetViews>
  <sheetFormatPr defaultRowHeight="15" x14ac:dyDescent="0.25"/>
  <cols>
    <col min="1" max="1" width="29.85546875" customWidth="1"/>
    <col min="7" max="7" width="12.28515625" customWidth="1"/>
    <col min="8" max="8" width="16.42578125" customWidth="1"/>
  </cols>
  <sheetData>
    <row r="1" spans="1:12" x14ac:dyDescent="0.25">
      <c r="A1" s="38" t="s">
        <v>17</v>
      </c>
      <c r="B1" s="39"/>
      <c r="C1" s="39"/>
      <c r="D1" s="39"/>
      <c r="E1" s="39"/>
      <c r="F1" s="39"/>
      <c r="G1" s="39"/>
      <c r="H1" s="39"/>
      <c r="I1" s="40"/>
    </row>
    <row r="2" spans="1:12" ht="15.75" thickBot="1" x14ac:dyDescent="0.3">
      <c r="A2" s="16" t="s">
        <v>10</v>
      </c>
      <c r="B2" s="23"/>
      <c r="C2" s="23"/>
      <c r="D2" s="41">
        <v>300</v>
      </c>
      <c r="E2" s="23"/>
      <c r="F2" s="23"/>
      <c r="G2" s="23"/>
      <c r="H2" s="23"/>
      <c r="I2" s="24"/>
    </row>
    <row r="3" spans="1:12" ht="15.75" thickBot="1" x14ac:dyDescent="0.3">
      <c r="A3" s="4"/>
      <c r="B3" s="23"/>
      <c r="C3" s="23"/>
      <c r="D3" s="23"/>
      <c r="E3" s="23"/>
      <c r="F3" s="23"/>
      <c r="G3" s="23"/>
      <c r="H3" s="23"/>
      <c r="I3" s="24"/>
      <c r="J3" s="1"/>
      <c r="K3" s="1"/>
      <c r="L3" s="1"/>
    </row>
    <row r="4" spans="1:12" x14ac:dyDescent="0.25">
      <c r="A4" s="27" t="s">
        <v>2</v>
      </c>
      <c r="B4" s="26">
        <v>2009</v>
      </c>
      <c r="C4" s="26">
        <v>2010</v>
      </c>
      <c r="D4" s="26">
        <v>2011</v>
      </c>
      <c r="E4" s="26">
        <v>2012</v>
      </c>
      <c r="F4" s="28" t="s">
        <v>0</v>
      </c>
      <c r="G4" s="23"/>
      <c r="H4" s="23"/>
      <c r="I4" s="24"/>
      <c r="J4" s="1"/>
      <c r="K4" s="1"/>
      <c r="L4" s="1"/>
    </row>
    <row r="5" spans="1:12" x14ac:dyDescent="0.25">
      <c r="A5" s="29" t="s">
        <v>1</v>
      </c>
      <c r="B5" s="42">
        <v>300</v>
      </c>
      <c r="C5" s="42">
        <v>150</v>
      </c>
      <c r="D5" s="42">
        <v>300</v>
      </c>
      <c r="E5" s="42">
        <v>0</v>
      </c>
      <c r="F5" s="30">
        <f>AVERAGE(B5:E5)</f>
        <v>187.5</v>
      </c>
      <c r="G5" s="23"/>
      <c r="H5" s="23"/>
      <c r="I5" s="24"/>
      <c r="J5" s="1"/>
      <c r="K5" s="1"/>
      <c r="L5" s="1"/>
    </row>
    <row r="6" spans="1:12" x14ac:dyDescent="0.25">
      <c r="A6" s="31" t="s">
        <v>3</v>
      </c>
      <c r="B6" s="43">
        <v>0</v>
      </c>
      <c r="C6" s="43">
        <v>0</v>
      </c>
      <c r="D6" s="43">
        <v>100</v>
      </c>
      <c r="E6" s="43">
        <v>600</v>
      </c>
      <c r="F6" s="32">
        <f>AVERAGE(B6:E6)</f>
        <v>175</v>
      </c>
      <c r="G6" s="23"/>
      <c r="H6" s="23"/>
      <c r="I6" s="24"/>
      <c r="J6" s="1"/>
      <c r="K6" s="1"/>
      <c r="L6" s="1"/>
    </row>
    <row r="7" spans="1:12" x14ac:dyDescent="0.25">
      <c r="A7" s="31" t="s">
        <v>4</v>
      </c>
      <c r="B7" s="43">
        <v>0</v>
      </c>
      <c r="C7" s="43">
        <v>0</v>
      </c>
      <c r="D7" s="43">
        <v>0</v>
      </c>
      <c r="E7" s="43">
        <v>0</v>
      </c>
      <c r="F7" s="32">
        <f t="shared" ref="F7:F12" si="0">AVERAGE(B7:E7)</f>
        <v>0</v>
      </c>
      <c r="G7" s="23"/>
      <c r="H7" s="23"/>
      <c r="I7" s="24"/>
      <c r="J7" s="1"/>
      <c r="K7" s="1"/>
      <c r="L7" s="1"/>
    </row>
    <row r="8" spans="1:12" x14ac:dyDescent="0.25">
      <c r="A8" s="31" t="s">
        <v>5</v>
      </c>
      <c r="B8" s="43">
        <v>0</v>
      </c>
      <c r="C8" s="43">
        <v>0</v>
      </c>
      <c r="D8" s="43">
        <v>0</v>
      </c>
      <c r="E8" s="43">
        <v>0</v>
      </c>
      <c r="F8" s="32">
        <f t="shared" si="0"/>
        <v>0</v>
      </c>
      <c r="G8" s="23"/>
      <c r="H8" s="23"/>
      <c r="I8" s="24"/>
      <c r="J8" s="1"/>
      <c r="K8" s="1"/>
      <c r="L8" s="1"/>
    </row>
    <row r="9" spans="1:12" x14ac:dyDescent="0.25">
      <c r="A9" s="31" t="s">
        <v>6</v>
      </c>
      <c r="B9" s="43">
        <v>0</v>
      </c>
      <c r="C9" s="43">
        <v>0</v>
      </c>
      <c r="D9" s="43">
        <v>0</v>
      </c>
      <c r="E9" s="43">
        <v>0</v>
      </c>
      <c r="F9" s="32">
        <f t="shared" si="0"/>
        <v>0</v>
      </c>
      <c r="G9" s="23"/>
      <c r="H9" s="23"/>
      <c r="I9" s="24"/>
      <c r="J9" s="1"/>
      <c r="K9" s="1"/>
      <c r="L9" s="1"/>
    </row>
    <row r="10" spans="1:12" x14ac:dyDescent="0.25">
      <c r="A10" s="31" t="s">
        <v>7</v>
      </c>
      <c r="B10" s="43">
        <v>0</v>
      </c>
      <c r="C10" s="43">
        <v>0</v>
      </c>
      <c r="D10" s="43">
        <v>0</v>
      </c>
      <c r="E10" s="43">
        <v>0</v>
      </c>
      <c r="F10" s="32">
        <f t="shared" si="0"/>
        <v>0</v>
      </c>
      <c r="G10" s="23"/>
      <c r="H10" s="23"/>
      <c r="I10" s="24"/>
      <c r="J10" s="1"/>
      <c r="K10" s="1"/>
      <c r="L10" s="1"/>
    </row>
    <row r="11" spans="1:12" x14ac:dyDescent="0.25">
      <c r="A11" s="31" t="s">
        <v>8</v>
      </c>
      <c r="B11" s="43">
        <v>500</v>
      </c>
      <c r="C11" s="43">
        <v>700</v>
      </c>
      <c r="D11" s="43">
        <v>600</v>
      </c>
      <c r="E11" s="43">
        <v>400</v>
      </c>
      <c r="F11" s="32">
        <f t="shared" si="0"/>
        <v>550</v>
      </c>
      <c r="G11" s="23"/>
      <c r="H11" s="23"/>
      <c r="I11" s="24"/>
      <c r="J11" s="1"/>
      <c r="K11" s="1"/>
      <c r="L11" s="1"/>
    </row>
    <row r="12" spans="1:12" x14ac:dyDescent="0.25">
      <c r="A12" s="33" t="s">
        <v>9</v>
      </c>
      <c r="B12" s="44">
        <v>200</v>
      </c>
      <c r="C12" s="44">
        <v>150</v>
      </c>
      <c r="D12" s="44">
        <v>0</v>
      </c>
      <c r="E12" s="44">
        <v>0</v>
      </c>
      <c r="F12" s="34">
        <f t="shared" si="0"/>
        <v>87.5</v>
      </c>
      <c r="G12" s="23"/>
      <c r="H12" s="23"/>
      <c r="I12" s="24"/>
      <c r="J12" s="1"/>
      <c r="K12" s="1"/>
      <c r="L12" s="1"/>
    </row>
    <row r="13" spans="1:12" ht="15.75" thickBot="1" x14ac:dyDescent="0.3">
      <c r="A13" s="6" t="s">
        <v>16</v>
      </c>
      <c r="B13" s="3"/>
      <c r="C13" s="3"/>
      <c r="D13" s="3"/>
      <c r="E13" s="3"/>
      <c r="F13" s="20">
        <f>SUM(F5:F12)</f>
        <v>1000</v>
      </c>
      <c r="G13" s="23"/>
      <c r="H13" s="23"/>
      <c r="I13" s="24"/>
      <c r="J13" s="1"/>
      <c r="K13" s="1"/>
      <c r="L13" s="1"/>
    </row>
    <row r="14" spans="1:12" ht="15.75" thickBot="1" x14ac:dyDescent="0.3">
      <c r="A14" s="4"/>
      <c r="B14" s="23"/>
      <c r="C14" s="23"/>
      <c r="D14" s="23"/>
      <c r="E14" s="23"/>
      <c r="F14" s="23"/>
      <c r="G14" s="23"/>
      <c r="H14" s="23"/>
      <c r="I14" s="24"/>
      <c r="J14" s="1"/>
      <c r="K14" s="1"/>
      <c r="L14" s="1"/>
    </row>
    <row r="15" spans="1:12" ht="15.75" thickBot="1" x14ac:dyDescent="0.3">
      <c r="A15" s="35" t="s">
        <v>19</v>
      </c>
      <c r="B15" s="37"/>
      <c r="C15" s="23"/>
      <c r="D15" s="23"/>
      <c r="E15" s="23"/>
      <c r="F15" s="23"/>
      <c r="G15" s="23"/>
      <c r="H15" s="23"/>
      <c r="I15" s="24"/>
      <c r="J15" s="1"/>
      <c r="K15" s="1"/>
      <c r="L15" s="1"/>
    </row>
    <row r="16" spans="1:12" x14ac:dyDescent="0.25">
      <c r="A16" s="21" t="s">
        <v>12</v>
      </c>
      <c r="B16" s="12">
        <f>IF(F13=0, "N/A", IF(F6&gt;D2,D2,MAX((0.8*D2),F6)))</f>
        <v>240</v>
      </c>
      <c r="C16" s="23"/>
      <c r="D16" s="23"/>
      <c r="E16" s="23"/>
      <c r="F16" s="23"/>
      <c r="G16" s="23"/>
      <c r="H16" s="23"/>
      <c r="I16" s="24"/>
      <c r="J16" s="1"/>
      <c r="K16" s="1"/>
      <c r="L16" s="1"/>
    </row>
    <row r="17" spans="1:12" ht="15.75" thickBot="1" x14ac:dyDescent="0.3">
      <c r="A17" s="22" t="s">
        <v>11</v>
      </c>
      <c r="B17" s="13">
        <f>D2-B16</f>
        <v>60</v>
      </c>
      <c r="C17" s="23"/>
      <c r="D17" s="23"/>
      <c r="E17" s="23"/>
      <c r="F17" s="23"/>
      <c r="G17" s="23"/>
      <c r="H17" s="23"/>
      <c r="I17" s="24"/>
      <c r="J17" s="1"/>
      <c r="K17" s="1"/>
      <c r="L17" s="1"/>
    </row>
    <row r="18" spans="1:12" ht="15.75" thickBot="1" x14ac:dyDescent="0.3">
      <c r="A18" s="4"/>
      <c r="B18" s="23"/>
      <c r="C18" s="23"/>
      <c r="D18" s="23"/>
      <c r="E18" s="23"/>
      <c r="F18" s="23"/>
      <c r="G18" s="23"/>
      <c r="H18" s="23"/>
      <c r="I18" s="24"/>
      <c r="J18" s="1"/>
      <c r="K18" s="1"/>
      <c r="L18" s="1"/>
    </row>
    <row r="19" spans="1:12" x14ac:dyDescent="0.25">
      <c r="A19" s="35" t="s">
        <v>18</v>
      </c>
      <c r="B19" s="36"/>
      <c r="C19" s="36"/>
      <c r="D19" s="36"/>
      <c r="E19" s="36"/>
      <c r="F19" s="36"/>
      <c r="G19" s="36"/>
      <c r="H19" s="37"/>
      <c r="I19" s="24"/>
      <c r="J19" s="1"/>
      <c r="K19" s="1"/>
      <c r="L19" s="1"/>
    </row>
    <row r="20" spans="1:12" ht="15.75" thickBot="1" x14ac:dyDescent="0.3">
      <c r="A20" s="5" t="str">
        <f t="shared" ref="A20:F29" si="1">A4</f>
        <v>Planted Acreage</v>
      </c>
      <c r="B20" s="7">
        <f t="shared" si="1"/>
        <v>2009</v>
      </c>
      <c r="C20" s="7">
        <f t="shared" si="1"/>
        <v>2010</v>
      </c>
      <c r="D20" s="7">
        <f t="shared" si="1"/>
        <v>2011</v>
      </c>
      <c r="E20" s="7">
        <f t="shared" si="1"/>
        <v>2012</v>
      </c>
      <c r="F20" s="7" t="str">
        <f t="shared" si="1"/>
        <v>Average</v>
      </c>
      <c r="G20" s="8" t="s">
        <v>13</v>
      </c>
      <c r="H20" s="14" t="s">
        <v>14</v>
      </c>
      <c r="I20" s="24"/>
      <c r="J20" s="1"/>
      <c r="K20" s="1"/>
      <c r="L20" s="1"/>
    </row>
    <row r="21" spans="1:12" x14ac:dyDescent="0.25">
      <c r="A21" s="4" t="str">
        <f t="shared" si="1"/>
        <v>Corn</v>
      </c>
      <c r="B21" s="17">
        <f t="shared" si="1"/>
        <v>300</v>
      </c>
      <c r="C21" s="17">
        <f t="shared" si="1"/>
        <v>150</v>
      </c>
      <c r="D21" s="17">
        <f t="shared" si="1"/>
        <v>300</v>
      </c>
      <c r="E21" s="17">
        <f t="shared" si="1"/>
        <v>0</v>
      </c>
      <c r="F21" s="17">
        <f t="shared" si="1"/>
        <v>187.5</v>
      </c>
      <c r="G21" s="9">
        <f>(F21/$F$13)</f>
        <v>0.1875</v>
      </c>
      <c r="H21" s="12">
        <f>G21*$D$2</f>
        <v>56.25</v>
      </c>
      <c r="I21" s="24"/>
      <c r="J21" s="1"/>
      <c r="K21" s="1"/>
      <c r="L21" s="1"/>
    </row>
    <row r="22" spans="1:12" x14ac:dyDescent="0.25">
      <c r="A22" s="4" t="s">
        <v>15</v>
      </c>
      <c r="B22" s="17">
        <f t="shared" si="1"/>
        <v>0</v>
      </c>
      <c r="C22" s="17">
        <f t="shared" si="1"/>
        <v>0</v>
      </c>
      <c r="D22" s="17">
        <f t="shared" si="1"/>
        <v>100</v>
      </c>
      <c r="E22" s="17">
        <f t="shared" si="1"/>
        <v>600</v>
      </c>
      <c r="F22" s="17">
        <f t="shared" si="1"/>
        <v>175</v>
      </c>
      <c r="G22" s="9">
        <f>(F22/$F$13)</f>
        <v>0.17499999999999999</v>
      </c>
      <c r="H22" s="15">
        <f>G22*$D$2</f>
        <v>52.5</v>
      </c>
      <c r="I22" s="24"/>
      <c r="J22" s="1"/>
      <c r="K22" s="1"/>
      <c r="L22" s="1"/>
    </row>
    <row r="23" spans="1:12" x14ac:dyDescent="0.25">
      <c r="A23" s="4" t="str">
        <f t="shared" si="1"/>
        <v>Rice (Long Grain)</v>
      </c>
      <c r="B23" s="17">
        <f t="shared" si="1"/>
        <v>0</v>
      </c>
      <c r="C23" s="17">
        <f t="shared" si="1"/>
        <v>0</v>
      </c>
      <c r="D23" s="17">
        <f t="shared" si="1"/>
        <v>0</v>
      </c>
      <c r="E23" s="17">
        <f t="shared" si="1"/>
        <v>0</v>
      </c>
      <c r="F23" s="17">
        <f t="shared" si="1"/>
        <v>0</v>
      </c>
      <c r="G23" s="9">
        <f t="shared" ref="G23:G28" si="2">(F23/$F$13)</f>
        <v>0</v>
      </c>
      <c r="H23" s="15">
        <f t="shared" ref="H23:H28" si="3">G23*$D$2</f>
        <v>0</v>
      </c>
      <c r="I23" s="24"/>
      <c r="J23" s="1"/>
      <c r="K23" s="1"/>
      <c r="L23" s="1"/>
    </row>
    <row r="24" spans="1:12" x14ac:dyDescent="0.25">
      <c r="A24" s="4" t="str">
        <f t="shared" si="1"/>
        <v>Rice (Medium Grain)</v>
      </c>
      <c r="B24" s="17">
        <f t="shared" si="1"/>
        <v>0</v>
      </c>
      <c r="C24" s="17">
        <f t="shared" si="1"/>
        <v>0</v>
      </c>
      <c r="D24" s="17">
        <f t="shared" si="1"/>
        <v>0</v>
      </c>
      <c r="E24" s="17">
        <f t="shared" si="1"/>
        <v>0</v>
      </c>
      <c r="F24" s="17">
        <f t="shared" si="1"/>
        <v>0</v>
      </c>
      <c r="G24" s="9">
        <f t="shared" si="2"/>
        <v>0</v>
      </c>
      <c r="H24" s="15">
        <f t="shared" si="3"/>
        <v>0</v>
      </c>
      <c r="I24" s="24"/>
      <c r="J24" s="1"/>
      <c r="K24" s="1"/>
      <c r="L24" s="1"/>
    </row>
    <row r="25" spans="1:12" x14ac:dyDescent="0.25">
      <c r="A25" s="4" t="str">
        <f t="shared" si="1"/>
        <v>Peanuts</v>
      </c>
      <c r="B25" s="17">
        <f t="shared" si="1"/>
        <v>0</v>
      </c>
      <c r="C25" s="17">
        <f t="shared" si="1"/>
        <v>0</v>
      </c>
      <c r="D25" s="17">
        <f t="shared" si="1"/>
        <v>0</v>
      </c>
      <c r="E25" s="17">
        <f t="shared" si="1"/>
        <v>0</v>
      </c>
      <c r="F25" s="17">
        <f t="shared" si="1"/>
        <v>0</v>
      </c>
      <c r="G25" s="9">
        <f>(F25/$F$13)</f>
        <v>0</v>
      </c>
      <c r="H25" s="15">
        <f>G25*$D$2</f>
        <v>0</v>
      </c>
      <c r="I25" s="24"/>
      <c r="J25" s="1"/>
      <c r="K25" s="1"/>
      <c r="L25" s="1"/>
    </row>
    <row r="26" spans="1:12" x14ac:dyDescent="0.25">
      <c r="A26" s="4" t="str">
        <f t="shared" si="1"/>
        <v>Sorghum</v>
      </c>
      <c r="B26" s="17">
        <f t="shared" si="1"/>
        <v>0</v>
      </c>
      <c r="C26" s="17">
        <f t="shared" si="1"/>
        <v>0</v>
      </c>
      <c r="D26" s="17">
        <f t="shared" si="1"/>
        <v>0</v>
      </c>
      <c r="E26" s="17">
        <f t="shared" si="1"/>
        <v>0</v>
      </c>
      <c r="F26" s="17">
        <f t="shared" si="1"/>
        <v>0</v>
      </c>
      <c r="G26" s="9">
        <f t="shared" si="2"/>
        <v>0</v>
      </c>
      <c r="H26" s="15">
        <f t="shared" si="3"/>
        <v>0</v>
      </c>
      <c r="I26" s="24"/>
      <c r="J26" s="1"/>
      <c r="K26" s="1"/>
      <c r="L26" s="1"/>
    </row>
    <row r="27" spans="1:12" x14ac:dyDescent="0.25">
      <c r="A27" s="4" t="str">
        <f t="shared" si="1"/>
        <v>Soybeans</v>
      </c>
      <c r="B27" s="17">
        <f t="shared" si="1"/>
        <v>500</v>
      </c>
      <c r="C27" s="17">
        <f t="shared" si="1"/>
        <v>700</v>
      </c>
      <c r="D27" s="17">
        <f t="shared" si="1"/>
        <v>600</v>
      </c>
      <c r="E27" s="17">
        <f t="shared" si="1"/>
        <v>400</v>
      </c>
      <c r="F27" s="17">
        <f t="shared" si="1"/>
        <v>550</v>
      </c>
      <c r="G27" s="9">
        <f t="shared" si="2"/>
        <v>0.55000000000000004</v>
      </c>
      <c r="H27" s="15">
        <f t="shared" si="3"/>
        <v>165</v>
      </c>
      <c r="I27" s="24"/>
      <c r="J27" s="1"/>
      <c r="K27" s="1"/>
      <c r="L27" s="1"/>
    </row>
    <row r="28" spans="1:12" ht="15.75" thickBot="1" x14ac:dyDescent="0.3">
      <c r="A28" s="5" t="str">
        <f t="shared" si="1"/>
        <v xml:space="preserve">Wheat </v>
      </c>
      <c r="B28" s="18">
        <f t="shared" si="1"/>
        <v>200</v>
      </c>
      <c r="C28" s="18">
        <f t="shared" si="1"/>
        <v>150</v>
      </c>
      <c r="D28" s="18">
        <f t="shared" si="1"/>
        <v>0</v>
      </c>
      <c r="E28" s="18">
        <f t="shared" si="1"/>
        <v>0</v>
      </c>
      <c r="F28" s="18">
        <f t="shared" si="1"/>
        <v>87.5</v>
      </c>
      <c r="G28" s="10">
        <f t="shared" si="2"/>
        <v>8.7499999999999994E-2</v>
      </c>
      <c r="H28" s="13">
        <f t="shared" si="3"/>
        <v>26.25</v>
      </c>
      <c r="I28" s="24"/>
      <c r="J28" s="1"/>
      <c r="K28" s="1"/>
      <c r="L28" s="1"/>
    </row>
    <row r="29" spans="1:12" ht="15.75" thickBot="1" x14ac:dyDescent="0.3">
      <c r="A29" s="6" t="str">
        <f t="shared" si="1"/>
        <v>Total Plantings</v>
      </c>
      <c r="B29" s="2"/>
      <c r="C29" s="2"/>
      <c r="D29" s="2"/>
      <c r="E29" s="2"/>
      <c r="F29" s="19">
        <f>SUM(F21:F28)</f>
        <v>1000</v>
      </c>
      <c r="G29" s="11">
        <f>SUM(G21:G28)</f>
        <v>1</v>
      </c>
      <c r="H29" s="20">
        <f>SUM(H21:H28)</f>
        <v>300</v>
      </c>
      <c r="I29" s="24"/>
      <c r="J29" s="1"/>
      <c r="K29" s="1"/>
      <c r="L29" s="1"/>
    </row>
    <row r="30" spans="1:12" ht="15.75" thickBot="1" x14ac:dyDescent="0.3">
      <c r="A30" s="6"/>
      <c r="B30" s="3"/>
      <c r="C30" s="3"/>
      <c r="D30" s="3"/>
      <c r="E30" s="3"/>
      <c r="F30" s="3"/>
      <c r="G30" s="3"/>
      <c r="H30" s="3"/>
      <c r="I30" s="25"/>
      <c r="J30" s="1"/>
      <c r="K30" s="1"/>
      <c r="L30" s="1"/>
    </row>
    <row r="31" spans="1:12" x14ac:dyDescent="0.25">
      <c r="J31" s="1"/>
      <c r="K31" s="1"/>
      <c r="L31" s="1"/>
    </row>
  </sheetData>
  <sheetProtection algorithmName="SHA-512" hashValue="30BPfvCJXEpbdTO2iqGiw1PUsviPSaGOYdEOP0AetppMejg6HQdXP1bRR+MO1xGi30kOlHJmMdR3M/R3Va1nMw==" saltValue="/v9u7dsw8e+MDQKEY69EBg==" spinCount="100000" sheet="1" objects="1" scenarios="1"/>
  <mergeCells count="3">
    <mergeCell ref="A1:I1"/>
    <mergeCell ref="A15:B15"/>
    <mergeCell ref="A19:H19"/>
  </mergeCells>
  <pageMargins left="0.7" right="0.7" top="0.75" bottom="0.75" header="0.3" footer="0.3"/>
  <pageSetup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31"/>
  <sheetViews>
    <sheetView workbookViewId="0">
      <selection activeCell="B5" sqref="B5:E12"/>
    </sheetView>
  </sheetViews>
  <sheetFormatPr defaultRowHeight="15" x14ac:dyDescent="0.25"/>
  <cols>
    <col min="1" max="1" width="29.85546875" customWidth="1"/>
    <col min="7" max="7" width="12.28515625" customWidth="1"/>
    <col min="8" max="8" width="16.42578125" customWidth="1"/>
  </cols>
  <sheetData>
    <row r="1" spans="1:12" x14ac:dyDescent="0.25">
      <c r="A1" s="38" t="s">
        <v>17</v>
      </c>
      <c r="B1" s="39"/>
      <c r="C1" s="39"/>
      <c r="D1" s="39"/>
      <c r="E1" s="39"/>
      <c r="F1" s="39"/>
      <c r="G1" s="39"/>
      <c r="H1" s="39"/>
      <c r="I1" s="40"/>
    </row>
    <row r="2" spans="1:12" ht="15.75" thickBot="1" x14ac:dyDescent="0.3">
      <c r="A2" s="16" t="s">
        <v>10</v>
      </c>
      <c r="B2" s="23"/>
      <c r="C2" s="23"/>
      <c r="D2" s="41">
        <v>300</v>
      </c>
      <c r="E2" s="23"/>
      <c r="F2" s="23"/>
      <c r="G2" s="23"/>
      <c r="H2" s="23"/>
      <c r="I2" s="24"/>
    </row>
    <row r="3" spans="1:12" ht="15.75" thickBot="1" x14ac:dyDescent="0.3">
      <c r="A3" s="4"/>
      <c r="B3" s="23"/>
      <c r="C3" s="23"/>
      <c r="D3" s="23"/>
      <c r="E3" s="23"/>
      <c r="F3" s="23"/>
      <c r="G3" s="23"/>
      <c r="H3" s="23"/>
      <c r="I3" s="24"/>
      <c r="J3" s="1"/>
      <c r="K3" s="1"/>
      <c r="L3" s="1"/>
    </row>
    <row r="4" spans="1:12" x14ac:dyDescent="0.25">
      <c r="A4" s="27" t="s">
        <v>2</v>
      </c>
      <c r="B4" s="26">
        <v>2009</v>
      </c>
      <c r="C4" s="26">
        <v>2010</v>
      </c>
      <c r="D4" s="26">
        <v>2011</v>
      </c>
      <c r="E4" s="26">
        <v>2012</v>
      </c>
      <c r="F4" s="28" t="s">
        <v>0</v>
      </c>
      <c r="G4" s="23"/>
      <c r="H4" s="23"/>
      <c r="I4" s="24"/>
      <c r="J4" s="1"/>
      <c r="K4" s="1"/>
      <c r="L4" s="1"/>
    </row>
    <row r="5" spans="1:12" x14ac:dyDescent="0.25">
      <c r="A5" s="29" t="s">
        <v>1</v>
      </c>
      <c r="B5" s="42">
        <v>300</v>
      </c>
      <c r="C5" s="42">
        <v>150</v>
      </c>
      <c r="D5" s="42">
        <v>300</v>
      </c>
      <c r="E5" s="42">
        <v>0</v>
      </c>
      <c r="F5" s="30">
        <f>AVERAGE(B5:E5)</f>
        <v>187.5</v>
      </c>
      <c r="G5" s="23"/>
      <c r="H5" s="23"/>
      <c r="I5" s="24"/>
      <c r="J5" s="1"/>
      <c r="K5" s="1"/>
      <c r="L5" s="1"/>
    </row>
    <row r="6" spans="1:12" x14ac:dyDescent="0.25">
      <c r="A6" s="31" t="s">
        <v>3</v>
      </c>
      <c r="B6" s="43">
        <v>0</v>
      </c>
      <c r="C6" s="43">
        <v>0</v>
      </c>
      <c r="D6" s="43">
        <v>100</v>
      </c>
      <c r="E6" s="43">
        <v>600</v>
      </c>
      <c r="F6" s="32">
        <f>AVERAGE(B6:E6)</f>
        <v>175</v>
      </c>
      <c r="G6" s="23"/>
      <c r="H6" s="23"/>
      <c r="I6" s="24"/>
      <c r="J6" s="1"/>
      <c r="K6" s="1"/>
      <c r="L6" s="1"/>
    </row>
    <row r="7" spans="1:12" x14ac:dyDescent="0.25">
      <c r="A7" s="31" t="s">
        <v>4</v>
      </c>
      <c r="B7" s="43">
        <v>0</v>
      </c>
      <c r="C7" s="43">
        <v>0</v>
      </c>
      <c r="D7" s="43">
        <v>0</v>
      </c>
      <c r="E7" s="43">
        <v>0</v>
      </c>
      <c r="F7" s="32">
        <f t="shared" ref="F7:F12" si="0">AVERAGE(B7:E7)</f>
        <v>0</v>
      </c>
      <c r="G7" s="23"/>
      <c r="H7" s="23"/>
      <c r="I7" s="24"/>
      <c r="J7" s="1"/>
      <c r="K7" s="1"/>
      <c r="L7" s="1"/>
    </row>
    <row r="8" spans="1:12" x14ac:dyDescent="0.25">
      <c r="A8" s="31" t="s">
        <v>5</v>
      </c>
      <c r="B8" s="43">
        <v>0</v>
      </c>
      <c r="C8" s="43">
        <v>0</v>
      </c>
      <c r="D8" s="43">
        <v>0</v>
      </c>
      <c r="E8" s="43">
        <v>0</v>
      </c>
      <c r="F8" s="32">
        <f t="shared" si="0"/>
        <v>0</v>
      </c>
      <c r="G8" s="23"/>
      <c r="H8" s="23"/>
      <c r="I8" s="24"/>
      <c r="J8" s="1"/>
      <c r="K8" s="1"/>
      <c r="L8" s="1"/>
    </row>
    <row r="9" spans="1:12" x14ac:dyDescent="0.25">
      <c r="A9" s="31" t="s">
        <v>6</v>
      </c>
      <c r="B9" s="43">
        <v>0</v>
      </c>
      <c r="C9" s="43">
        <v>0</v>
      </c>
      <c r="D9" s="43">
        <v>0</v>
      </c>
      <c r="E9" s="43">
        <v>0</v>
      </c>
      <c r="F9" s="32">
        <f t="shared" si="0"/>
        <v>0</v>
      </c>
      <c r="G9" s="23"/>
      <c r="H9" s="23"/>
      <c r="I9" s="24"/>
      <c r="J9" s="1"/>
      <c r="K9" s="1"/>
      <c r="L9" s="1"/>
    </row>
    <row r="10" spans="1:12" x14ac:dyDescent="0.25">
      <c r="A10" s="31" t="s">
        <v>7</v>
      </c>
      <c r="B10" s="43">
        <v>0</v>
      </c>
      <c r="C10" s="43">
        <v>0</v>
      </c>
      <c r="D10" s="43">
        <v>0</v>
      </c>
      <c r="E10" s="43">
        <v>0</v>
      </c>
      <c r="F10" s="32">
        <f t="shared" si="0"/>
        <v>0</v>
      </c>
      <c r="G10" s="23"/>
      <c r="H10" s="23"/>
      <c r="I10" s="24"/>
      <c r="J10" s="1"/>
      <c r="K10" s="1"/>
      <c r="L10" s="1"/>
    </row>
    <row r="11" spans="1:12" x14ac:dyDescent="0.25">
      <c r="A11" s="31" t="s">
        <v>8</v>
      </c>
      <c r="B11" s="43">
        <v>500</v>
      </c>
      <c r="C11" s="43">
        <v>700</v>
      </c>
      <c r="D11" s="43">
        <v>600</v>
      </c>
      <c r="E11" s="43">
        <v>400</v>
      </c>
      <c r="F11" s="32">
        <f t="shared" si="0"/>
        <v>550</v>
      </c>
      <c r="G11" s="23"/>
      <c r="H11" s="23"/>
      <c r="I11" s="24"/>
      <c r="J11" s="1"/>
      <c r="K11" s="1"/>
      <c r="L11" s="1"/>
    </row>
    <row r="12" spans="1:12" x14ac:dyDescent="0.25">
      <c r="A12" s="33" t="s">
        <v>9</v>
      </c>
      <c r="B12" s="44">
        <v>200</v>
      </c>
      <c r="C12" s="44">
        <v>150</v>
      </c>
      <c r="D12" s="44">
        <v>0</v>
      </c>
      <c r="E12" s="44">
        <v>0</v>
      </c>
      <c r="F12" s="34">
        <f t="shared" si="0"/>
        <v>87.5</v>
      </c>
      <c r="G12" s="23"/>
      <c r="H12" s="23"/>
      <c r="I12" s="24"/>
      <c r="J12" s="1"/>
      <c r="K12" s="1"/>
      <c r="L12" s="1"/>
    </row>
    <row r="13" spans="1:12" ht="15.75" thickBot="1" x14ac:dyDescent="0.3">
      <c r="A13" s="6" t="s">
        <v>16</v>
      </c>
      <c r="B13" s="3"/>
      <c r="C13" s="3"/>
      <c r="D13" s="3"/>
      <c r="E13" s="3"/>
      <c r="F13" s="20">
        <f>SUM(F5:F12)</f>
        <v>1000</v>
      </c>
      <c r="G13" s="23"/>
      <c r="H13" s="23"/>
      <c r="I13" s="24"/>
      <c r="J13" s="1"/>
      <c r="K13" s="1"/>
      <c r="L13" s="1"/>
    </row>
    <row r="14" spans="1:12" ht="15.75" thickBot="1" x14ac:dyDescent="0.3">
      <c r="A14" s="4"/>
      <c r="B14" s="23"/>
      <c r="C14" s="23"/>
      <c r="D14" s="23"/>
      <c r="E14" s="23"/>
      <c r="F14" s="23"/>
      <c r="G14" s="23"/>
      <c r="H14" s="23"/>
      <c r="I14" s="24"/>
      <c r="J14" s="1"/>
      <c r="K14" s="1"/>
      <c r="L14" s="1"/>
    </row>
    <row r="15" spans="1:12" ht="15.75" thickBot="1" x14ac:dyDescent="0.3">
      <c r="A15" s="35" t="s">
        <v>19</v>
      </c>
      <c r="B15" s="37"/>
      <c r="C15" s="23"/>
      <c r="D15" s="23"/>
      <c r="E15" s="23"/>
      <c r="F15" s="23"/>
      <c r="G15" s="23"/>
      <c r="H15" s="23"/>
      <c r="I15" s="24"/>
      <c r="J15" s="1"/>
      <c r="K15" s="1"/>
      <c r="L15" s="1"/>
    </row>
    <row r="16" spans="1:12" x14ac:dyDescent="0.25">
      <c r="A16" s="21" t="s">
        <v>12</v>
      </c>
      <c r="B16" s="12">
        <f>IF(F13=0, "N/A", IF(F6&gt;D2,D2,MAX((0.8*D2),F6)))</f>
        <v>240</v>
      </c>
      <c r="C16" s="23"/>
      <c r="D16" s="23"/>
      <c r="E16" s="23"/>
      <c r="F16" s="23"/>
      <c r="G16" s="23"/>
      <c r="H16" s="23"/>
      <c r="I16" s="24"/>
      <c r="J16" s="1"/>
      <c r="K16" s="1"/>
      <c r="L16" s="1"/>
    </row>
    <row r="17" spans="1:12" ht="15.75" thickBot="1" x14ac:dyDescent="0.3">
      <c r="A17" s="22" t="s">
        <v>11</v>
      </c>
      <c r="B17" s="13">
        <f>D2-B16</f>
        <v>60</v>
      </c>
      <c r="C17" s="23"/>
      <c r="D17" s="23"/>
      <c r="E17" s="23"/>
      <c r="F17" s="23"/>
      <c r="G17" s="23"/>
      <c r="H17" s="23"/>
      <c r="I17" s="24"/>
      <c r="J17" s="1"/>
      <c r="K17" s="1"/>
      <c r="L17" s="1"/>
    </row>
    <row r="18" spans="1:12" ht="15.75" thickBot="1" x14ac:dyDescent="0.3">
      <c r="A18" s="4"/>
      <c r="B18" s="23"/>
      <c r="C18" s="23"/>
      <c r="D18" s="23"/>
      <c r="E18" s="23"/>
      <c r="F18" s="23"/>
      <c r="G18" s="23"/>
      <c r="H18" s="23"/>
      <c r="I18" s="24"/>
      <c r="J18" s="1"/>
      <c r="K18" s="1"/>
      <c r="L18" s="1"/>
    </row>
    <row r="19" spans="1:12" x14ac:dyDescent="0.25">
      <c r="A19" s="35" t="s">
        <v>18</v>
      </c>
      <c r="B19" s="36"/>
      <c r="C19" s="36"/>
      <c r="D19" s="36"/>
      <c r="E19" s="36"/>
      <c r="F19" s="36"/>
      <c r="G19" s="36"/>
      <c r="H19" s="37"/>
      <c r="I19" s="24"/>
      <c r="J19" s="1"/>
      <c r="K19" s="1"/>
      <c r="L19" s="1"/>
    </row>
    <row r="20" spans="1:12" ht="15.75" thickBot="1" x14ac:dyDescent="0.3">
      <c r="A20" s="5" t="str">
        <f t="shared" ref="A20:F29" si="1">A4</f>
        <v>Planted Acreage</v>
      </c>
      <c r="B20" s="7">
        <f t="shared" si="1"/>
        <v>2009</v>
      </c>
      <c r="C20" s="7">
        <f t="shared" si="1"/>
        <v>2010</v>
      </c>
      <c r="D20" s="7">
        <f t="shared" si="1"/>
        <v>2011</v>
      </c>
      <c r="E20" s="7">
        <f t="shared" si="1"/>
        <v>2012</v>
      </c>
      <c r="F20" s="7" t="str">
        <f t="shared" si="1"/>
        <v>Average</v>
      </c>
      <c r="G20" s="8" t="s">
        <v>13</v>
      </c>
      <c r="H20" s="14" t="s">
        <v>14</v>
      </c>
      <c r="I20" s="24"/>
      <c r="J20" s="1"/>
      <c r="K20" s="1"/>
      <c r="L20" s="1"/>
    </row>
    <row r="21" spans="1:12" x14ac:dyDescent="0.25">
      <c r="A21" s="4" t="str">
        <f t="shared" si="1"/>
        <v>Corn</v>
      </c>
      <c r="B21" s="17">
        <f t="shared" si="1"/>
        <v>300</v>
      </c>
      <c r="C21" s="17">
        <f t="shared" si="1"/>
        <v>150</v>
      </c>
      <c r="D21" s="17">
        <f t="shared" si="1"/>
        <v>300</v>
      </c>
      <c r="E21" s="17">
        <f t="shared" si="1"/>
        <v>0</v>
      </c>
      <c r="F21" s="17">
        <f t="shared" si="1"/>
        <v>187.5</v>
      </c>
      <c r="G21" s="9">
        <f>(F21/$F$13)</f>
        <v>0.1875</v>
      </c>
      <c r="H21" s="12">
        <f>G21*$D$2</f>
        <v>56.25</v>
      </c>
      <c r="I21" s="24"/>
      <c r="J21" s="1"/>
      <c r="K21" s="1"/>
      <c r="L21" s="1"/>
    </row>
    <row r="22" spans="1:12" x14ac:dyDescent="0.25">
      <c r="A22" s="4" t="s">
        <v>15</v>
      </c>
      <c r="B22" s="17">
        <f t="shared" si="1"/>
        <v>0</v>
      </c>
      <c r="C22" s="17">
        <f t="shared" si="1"/>
        <v>0</v>
      </c>
      <c r="D22" s="17">
        <f t="shared" si="1"/>
        <v>100</v>
      </c>
      <c r="E22" s="17">
        <f t="shared" si="1"/>
        <v>600</v>
      </c>
      <c r="F22" s="17">
        <f t="shared" si="1"/>
        <v>175</v>
      </c>
      <c r="G22" s="9">
        <f>(F22/$F$13)</f>
        <v>0.17499999999999999</v>
      </c>
      <c r="H22" s="15">
        <f>G22*$D$2</f>
        <v>52.5</v>
      </c>
      <c r="I22" s="24"/>
      <c r="J22" s="1"/>
      <c r="K22" s="1"/>
      <c r="L22" s="1"/>
    </row>
    <row r="23" spans="1:12" x14ac:dyDescent="0.25">
      <c r="A23" s="4" t="str">
        <f t="shared" si="1"/>
        <v>Rice (Long Grain)</v>
      </c>
      <c r="B23" s="17">
        <f t="shared" si="1"/>
        <v>0</v>
      </c>
      <c r="C23" s="17">
        <f t="shared" si="1"/>
        <v>0</v>
      </c>
      <c r="D23" s="17">
        <f t="shared" si="1"/>
        <v>0</v>
      </c>
      <c r="E23" s="17">
        <f t="shared" si="1"/>
        <v>0</v>
      </c>
      <c r="F23" s="17">
        <f t="shared" si="1"/>
        <v>0</v>
      </c>
      <c r="G23" s="9">
        <f t="shared" ref="G23:G28" si="2">(F23/$F$13)</f>
        <v>0</v>
      </c>
      <c r="H23" s="15">
        <f t="shared" ref="H23:H28" si="3">G23*$D$2</f>
        <v>0</v>
      </c>
      <c r="I23" s="24"/>
      <c r="J23" s="1"/>
      <c r="K23" s="1"/>
      <c r="L23" s="1"/>
    </row>
    <row r="24" spans="1:12" x14ac:dyDescent="0.25">
      <c r="A24" s="4" t="str">
        <f t="shared" si="1"/>
        <v>Rice (Medium Grain)</v>
      </c>
      <c r="B24" s="17">
        <f t="shared" si="1"/>
        <v>0</v>
      </c>
      <c r="C24" s="17">
        <f t="shared" si="1"/>
        <v>0</v>
      </c>
      <c r="D24" s="17">
        <f t="shared" si="1"/>
        <v>0</v>
      </c>
      <c r="E24" s="17">
        <f t="shared" si="1"/>
        <v>0</v>
      </c>
      <c r="F24" s="17">
        <f t="shared" si="1"/>
        <v>0</v>
      </c>
      <c r="G24" s="9">
        <f t="shared" si="2"/>
        <v>0</v>
      </c>
      <c r="H24" s="15">
        <f t="shared" si="3"/>
        <v>0</v>
      </c>
      <c r="I24" s="24"/>
      <c r="J24" s="1"/>
      <c r="K24" s="1"/>
      <c r="L24" s="1"/>
    </row>
    <row r="25" spans="1:12" x14ac:dyDescent="0.25">
      <c r="A25" s="4" t="str">
        <f t="shared" si="1"/>
        <v>Peanuts</v>
      </c>
      <c r="B25" s="17">
        <f t="shared" si="1"/>
        <v>0</v>
      </c>
      <c r="C25" s="17">
        <f t="shared" si="1"/>
        <v>0</v>
      </c>
      <c r="D25" s="17">
        <f t="shared" si="1"/>
        <v>0</v>
      </c>
      <c r="E25" s="17">
        <f t="shared" si="1"/>
        <v>0</v>
      </c>
      <c r="F25" s="17">
        <f t="shared" si="1"/>
        <v>0</v>
      </c>
      <c r="G25" s="9">
        <f>(F25/$F$13)</f>
        <v>0</v>
      </c>
      <c r="H25" s="15">
        <f>G25*$D$2</f>
        <v>0</v>
      </c>
      <c r="I25" s="24"/>
      <c r="J25" s="1"/>
      <c r="K25" s="1"/>
      <c r="L25" s="1"/>
    </row>
    <row r="26" spans="1:12" x14ac:dyDescent="0.25">
      <c r="A26" s="4" t="str">
        <f t="shared" si="1"/>
        <v>Sorghum</v>
      </c>
      <c r="B26" s="17">
        <f t="shared" si="1"/>
        <v>0</v>
      </c>
      <c r="C26" s="17">
        <f t="shared" si="1"/>
        <v>0</v>
      </c>
      <c r="D26" s="17">
        <f t="shared" si="1"/>
        <v>0</v>
      </c>
      <c r="E26" s="17">
        <f t="shared" si="1"/>
        <v>0</v>
      </c>
      <c r="F26" s="17">
        <f t="shared" si="1"/>
        <v>0</v>
      </c>
      <c r="G26" s="9">
        <f t="shared" si="2"/>
        <v>0</v>
      </c>
      <c r="H26" s="15">
        <f t="shared" si="3"/>
        <v>0</v>
      </c>
      <c r="I26" s="24"/>
      <c r="J26" s="1"/>
      <c r="K26" s="1"/>
      <c r="L26" s="1"/>
    </row>
    <row r="27" spans="1:12" x14ac:dyDescent="0.25">
      <c r="A27" s="4" t="str">
        <f t="shared" si="1"/>
        <v>Soybeans</v>
      </c>
      <c r="B27" s="17">
        <f t="shared" si="1"/>
        <v>500</v>
      </c>
      <c r="C27" s="17">
        <f t="shared" si="1"/>
        <v>700</v>
      </c>
      <c r="D27" s="17">
        <f t="shared" si="1"/>
        <v>600</v>
      </c>
      <c r="E27" s="17">
        <f t="shared" si="1"/>
        <v>400</v>
      </c>
      <c r="F27" s="17">
        <f t="shared" si="1"/>
        <v>550</v>
      </c>
      <c r="G27" s="9">
        <f t="shared" si="2"/>
        <v>0.55000000000000004</v>
      </c>
      <c r="H27" s="15">
        <f t="shared" si="3"/>
        <v>165</v>
      </c>
      <c r="I27" s="24"/>
      <c r="J27" s="1"/>
      <c r="K27" s="1"/>
      <c r="L27" s="1"/>
    </row>
    <row r="28" spans="1:12" ht="15.75" thickBot="1" x14ac:dyDescent="0.3">
      <c r="A28" s="5" t="str">
        <f t="shared" si="1"/>
        <v xml:space="preserve">Wheat </v>
      </c>
      <c r="B28" s="18">
        <f t="shared" si="1"/>
        <v>200</v>
      </c>
      <c r="C28" s="18">
        <f t="shared" si="1"/>
        <v>150</v>
      </c>
      <c r="D28" s="18">
        <f t="shared" si="1"/>
        <v>0</v>
      </c>
      <c r="E28" s="18">
        <f t="shared" si="1"/>
        <v>0</v>
      </c>
      <c r="F28" s="18">
        <f t="shared" si="1"/>
        <v>87.5</v>
      </c>
      <c r="G28" s="10">
        <f t="shared" si="2"/>
        <v>8.7499999999999994E-2</v>
      </c>
      <c r="H28" s="13">
        <f t="shared" si="3"/>
        <v>26.25</v>
      </c>
      <c r="I28" s="24"/>
      <c r="J28" s="1"/>
      <c r="K28" s="1"/>
      <c r="L28" s="1"/>
    </row>
    <row r="29" spans="1:12" ht="15.75" thickBot="1" x14ac:dyDescent="0.3">
      <c r="A29" s="6" t="str">
        <f t="shared" si="1"/>
        <v>Total Plantings</v>
      </c>
      <c r="B29" s="2"/>
      <c r="C29" s="2"/>
      <c r="D29" s="2"/>
      <c r="E29" s="2"/>
      <c r="F29" s="19">
        <f>SUM(F21:F28)</f>
        <v>1000</v>
      </c>
      <c r="G29" s="11">
        <f>SUM(G21:G28)</f>
        <v>1</v>
      </c>
      <c r="H29" s="20">
        <f>SUM(H21:H28)</f>
        <v>300</v>
      </c>
      <c r="I29" s="24"/>
      <c r="J29" s="1"/>
      <c r="K29" s="1"/>
      <c r="L29" s="1"/>
    </row>
    <row r="30" spans="1:12" ht="15.75" thickBot="1" x14ac:dyDescent="0.3">
      <c r="A30" s="6"/>
      <c r="B30" s="3"/>
      <c r="C30" s="3"/>
      <c r="D30" s="3"/>
      <c r="E30" s="3"/>
      <c r="F30" s="3"/>
      <c r="G30" s="3"/>
      <c r="H30" s="3"/>
      <c r="I30" s="25"/>
      <c r="J30" s="1"/>
      <c r="K30" s="1"/>
      <c r="L30" s="1"/>
    </row>
    <row r="31" spans="1:12" x14ac:dyDescent="0.25">
      <c r="J31" s="1"/>
      <c r="K31" s="1"/>
      <c r="L31" s="1"/>
    </row>
  </sheetData>
  <sheetProtection algorithmName="SHA-512" hashValue="R0qI0oP/NGvCdn3DoY7o7n5Dv/Zy+zO6epEeneqgQcBMUYojoKx07hEGMsrCS3ASlt+9BUozMOx/UmJg3QoioQ==" saltValue="iuFrDPq2LmjTv3orTS25qQ==" spinCount="100000" sheet="1" objects="1" scenarios="1"/>
  <mergeCells count="3">
    <mergeCell ref="A1:I1"/>
    <mergeCell ref="A15:B15"/>
    <mergeCell ref="A19:H19"/>
  </mergeCells>
  <pageMargins left="0.7" right="0.7" top="0.75" bottom="0.75" header="0.3" footer="0.3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Farm 1</vt:lpstr>
      <vt:lpstr>Farm 2</vt:lpstr>
      <vt:lpstr>Farm 3</vt:lpstr>
      <vt:lpstr>Farm 4</vt:lpstr>
      <vt:lpstr>Farm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 Deliberto</dc:creator>
  <cp:lastModifiedBy>Brian M Hilbun</cp:lastModifiedBy>
  <cp:lastPrinted>2018-03-12T14:42:34Z</cp:lastPrinted>
  <dcterms:created xsi:type="dcterms:W3CDTF">2018-03-01T15:04:01Z</dcterms:created>
  <dcterms:modified xsi:type="dcterms:W3CDTF">2018-03-16T13:16:12Z</dcterms:modified>
</cp:coreProperties>
</file>